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เวิร์กบุ๊กนี้" defaultThemeVersion="153222"/>
  <mc:AlternateContent xmlns:mc="http://schemas.openxmlformats.org/markup-compatibility/2006">
    <mc:Choice Requires="x15">
      <x15ac:absPath xmlns:x15ac="http://schemas.microsoft.com/office/spreadsheetml/2010/11/ac" url="E:\Research and Statistics Program\7. Regression\"/>
    </mc:Choice>
  </mc:AlternateContent>
  <bookViews>
    <workbookView xWindow="0" yWindow="0" windowWidth="19200" windowHeight="6500" activeTab="3"/>
  </bookViews>
  <sheets>
    <sheet name="คำชี้แจง" sheetId="19" r:id="rId1"/>
    <sheet name="Data" sheetId="20" r:id="rId2"/>
    <sheet name="Analysis" sheetId="24" state="veryHidden" r:id="rId3"/>
    <sheet name="Result" sheetId="21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21" l="1"/>
  <c r="B10" i="21" l="1"/>
  <c r="I6" i="21"/>
  <c r="R8" i="21" s="1"/>
  <c r="L25" i="24"/>
  <c r="L24" i="24"/>
  <c r="B6" i="24"/>
  <c r="K12" i="24" s="1"/>
  <c r="C7" i="21" s="1"/>
  <c r="L18" i="24" l="1"/>
  <c r="P9" i="21"/>
  <c r="B22" i="24" l="1"/>
  <c r="C22" i="24"/>
  <c r="B23" i="24"/>
  <c r="C23" i="24"/>
  <c r="B24" i="24"/>
  <c r="C24" i="24"/>
  <c r="B25" i="24"/>
  <c r="C25" i="24"/>
  <c r="B26" i="24"/>
  <c r="C26" i="24"/>
  <c r="B27" i="24"/>
  <c r="C27" i="24"/>
  <c r="B28" i="24"/>
  <c r="C28" i="24"/>
  <c r="B29" i="24"/>
  <c r="C29" i="24"/>
  <c r="B30" i="24"/>
  <c r="C30" i="24"/>
  <c r="B31" i="24"/>
  <c r="C31" i="24"/>
  <c r="B32" i="24"/>
  <c r="C32" i="24"/>
  <c r="B33" i="24"/>
  <c r="C33" i="24"/>
  <c r="B34" i="24"/>
  <c r="C34" i="24"/>
  <c r="B35" i="24"/>
  <c r="C35" i="24"/>
  <c r="B36" i="24"/>
  <c r="C36" i="24"/>
  <c r="B37" i="24"/>
  <c r="C37" i="24"/>
  <c r="B38" i="24"/>
  <c r="C38" i="24"/>
  <c r="B39" i="24"/>
  <c r="C39" i="24"/>
  <c r="B40" i="24"/>
  <c r="C40" i="24"/>
  <c r="B41" i="24"/>
  <c r="C41" i="24"/>
  <c r="B42" i="24"/>
  <c r="C42" i="24"/>
  <c r="B43" i="24"/>
  <c r="C43" i="24"/>
  <c r="B44" i="24"/>
  <c r="C44" i="24"/>
  <c r="B45" i="24"/>
  <c r="C45" i="24"/>
  <c r="B46" i="24"/>
  <c r="C46" i="24"/>
  <c r="B47" i="24"/>
  <c r="C47" i="24"/>
  <c r="B48" i="24"/>
  <c r="C48" i="24"/>
  <c r="B49" i="24"/>
  <c r="C49" i="24"/>
  <c r="B50" i="24"/>
  <c r="C50" i="24"/>
  <c r="B51" i="24"/>
  <c r="C51" i="24"/>
  <c r="B52" i="24"/>
  <c r="C52" i="24"/>
  <c r="B53" i="24"/>
  <c r="C53" i="24"/>
  <c r="B54" i="24"/>
  <c r="C54" i="24"/>
  <c r="B55" i="24"/>
  <c r="C55" i="24"/>
  <c r="B56" i="24"/>
  <c r="C56" i="24"/>
  <c r="B57" i="24"/>
  <c r="C57" i="24"/>
  <c r="B58" i="24"/>
  <c r="C58" i="24"/>
  <c r="B59" i="24"/>
  <c r="C59" i="24"/>
  <c r="B60" i="24"/>
  <c r="C60" i="24"/>
  <c r="B61" i="24"/>
  <c r="C61" i="24"/>
  <c r="B62" i="24"/>
  <c r="C62" i="24"/>
  <c r="B63" i="24"/>
  <c r="C63" i="24"/>
  <c r="B64" i="24"/>
  <c r="C64" i="24"/>
  <c r="B65" i="24"/>
  <c r="C65" i="24"/>
  <c r="B66" i="24"/>
  <c r="C66" i="24"/>
  <c r="B67" i="24"/>
  <c r="C67" i="24"/>
  <c r="B68" i="24"/>
  <c r="C68" i="24"/>
  <c r="B69" i="24"/>
  <c r="C69" i="24"/>
  <c r="B70" i="24"/>
  <c r="C70" i="24"/>
  <c r="B71" i="24"/>
  <c r="C71" i="24"/>
  <c r="B72" i="24"/>
  <c r="C72" i="24"/>
  <c r="B73" i="24"/>
  <c r="C73" i="24"/>
  <c r="B74" i="24"/>
  <c r="C74" i="24"/>
  <c r="B75" i="24"/>
  <c r="C75" i="24"/>
  <c r="B76" i="24"/>
  <c r="C76" i="24"/>
  <c r="B77" i="24"/>
  <c r="C77" i="24"/>
  <c r="B78" i="24"/>
  <c r="C78" i="24"/>
  <c r="B79" i="24"/>
  <c r="C79" i="24"/>
  <c r="B80" i="24"/>
  <c r="C80" i="24"/>
  <c r="B81" i="24"/>
  <c r="C81" i="24"/>
  <c r="B82" i="24"/>
  <c r="C82" i="24"/>
  <c r="B83" i="24"/>
  <c r="C83" i="24"/>
  <c r="B84" i="24"/>
  <c r="C84" i="24"/>
  <c r="B85" i="24"/>
  <c r="C85" i="24"/>
  <c r="B86" i="24"/>
  <c r="C86" i="24"/>
  <c r="B87" i="24"/>
  <c r="C87" i="24"/>
  <c r="B88" i="24"/>
  <c r="C88" i="24"/>
  <c r="B89" i="24"/>
  <c r="C89" i="24"/>
  <c r="B90" i="24"/>
  <c r="C90" i="24"/>
  <c r="B91" i="24"/>
  <c r="C91" i="24"/>
  <c r="B92" i="24"/>
  <c r="C92" i="24"/>
  <c r="B93" i="24"/>
  <c r="C93" i="24"/>
  <c r="B94" i="24"/>
  <c r="C94" i="24"/>
  <c r="B95" i="24"/>
  <c r="C95" i="24"/>
  <c r="B96" i="24"/>
  <c r="C96" i="24"/>
  <c r="B97" i="24"/>
  <c r="C97" i="24"/>
  <c r="B98" i="24"/>
  <c r="C98" i="24"/>
  <c r="B99" i="24"/>
  <c r="C99" i="24"/>
  <c r="B100" i="24"/>
  <c r="C100" i="24"/>
  <c r="B101" i="24"/>
  <c r="C101" i="24"/>
  <c r="B102" i="24"/>
  <c r="C102" i="24"/>
  <c r="B103" i="24"/>
  <c r="C103" i="24"/>
  <c r="B104" i="24"/>
  <c r="C104" i="24"/>
  <c r="B105" i="24"/>
  <c r="C105" i="24"/>
  <c r="B106" i="24"/>
  <c r="C106" i="24"/>
  <c r="B107" i="24"/>
  <c r="C107" i="24"/>
  <c r="B108" i="24"/>
  <c r="C108" i="24"/>
  <c r="B109" i="24"/>
  <c r="C109" i="24"/>
  <c r="B110" i="24"/>
  <c r="C110" i="24"/>
  <c r="B111" i="24"/>
  <c r="C111" i="24"/>
  <c r="B112" i="24"/>
  <c r="C112" i="24"/>
  <c r="B113" i="24"/>
  <c r="C113" i="24"/>
  <c r="B114" i="24"/>
  <c r="C114" i="24"/>
  <c r="B115" i="24"/>
  <c r="C115" i="24"/>
  <c r="B116" i="24"/>
  <c r="C116" i="24"/>
  <c r="B117" i="24"/>
  <c r="C117" i="24"/>
  <c r="B118" i="24"/>
  <c r="C118" i="24"/>
  <c r="B119" i="24"/>
  <c r="C119" i="24"/>
  <c r="B120" i="24"/>
  <c r="C120" i="24"/>
  <c r="B121" i="24"/>
  <c r="C121" i="24"/>
  <c r="B122" i="24"/>
  <c r="C122" i="24"/>
  <c r="B123" i="24"/>
  <c r="C123" i="24"/>
  <c r="B124" i="24"/>
  <c r="C124" i="24"/>
  <c r="B125" i="24"/>
  <c r="C125" i="24"/>
  <c r="B126" i="24"/>
  <c r="C126" i="24"/>
  <c r="B127" i="24"/>
  <c r="C127" i="24"/>
  <c r="B128" i="24"/>
  <c r="C128" i="24"/>
  <c r="B129" i="24"/>
  <c r="C129" i="24"/>
  <c r="B130" i="24"/>
  <c r="C130" i="24"/>
  <c r="B131" i="24"/>
  <c r="C131" i="24"/>
  <c r="B132" i="24"/>
  <c r="C132" i="24"/>
  <c r="B133" i="24"/>
  <c r="C133" i="24"/>
  <c r="B134" i="24"/>
  <c r="C134" i="24"/>
  <c r="B135" i="24"/>
  <c r="C135" i="24"/>
  <c r="B136" i="24"/>
  <c r="C136" i="24"/>
  <c r="B137" i="24"/>
  <c r="C137" i="24"/>
  <c r="B138" i="24"/>
  <c r="C138" i="24"/>
  <c r="B139" i="24"/>
  <c r="C139" i="24"/>
  <c r="B140" i="24"/>
  <c r="C140" i="24"/>
  <c r="B141" i="24"/>
  <c r="C141" i="24"/>
  <c r="B142" i="24"/>
  <c r="C142" i="24"/>
  <c r="B143" i="24"/>
  <c r="C143" i="24"/>
  <c r="B144" i="24"/>
  <c r="C144" i="24"/>
  <c r="B145" i="24"/>
  <c r="C145" i="24"/>
  <c r="B146" i="24"/>
  <c r="C146" i="24"/>
  <c r="B147" i="24"/>
  <c r="C147" i="24"/>
  <c r="B148" i="24"/>
  <c r="C148" i="24"/>
  <c r="B149" i="24"/>
  <c r="C149" i="24"/>
  <c r="B150" i="24"/>
  <c r="C150" i="24"/>
  <c r="B151" i="24"/>
  <c r="C151" i="24"/>
  <c r="B152" i="24"/>
  <c r="C152" i="24"/>
  <c r="B153" i="24"/>
  <c r="C153" i="24"/>
  <c r="B154" i="24"/>
  <c r="C154" i="24"/>
  <c r="B155" i="24"/>
  <c r="C155" i="24"/>
  <c r="B156" i="24"/>
  <c r="C156" i="24"/>
  <c r="B157" i="24"/>
  <c r="C157" i="24"/>
  <c r="B158" i="24"/>
  <c r="C158" i="24"/>
  <c r="B159" i="24"/>
  <c r="C159" i="24"/>
  <c r="B160" i="24"/>
  <c r="C160" i="24"/>
  <c r="B161" i="24"/>
  <c r="C161" i="24"/>
  <c r="B162" i="24"/>
  <c r="C162" i="24"/>
  <c r="B163" i="24"/>
  <c r="C163" i="24"/>
  <c r="B164" i="24"/>
  <c r="C164" i="24"/>
  <c r="B165" i="24"/>
  <c r="C165" i="24"/>
  <c r="B166" i="24"/>
  <c r="C166" i="24"/>
  <c r="B167" i="24"/>
  <c r="C167" i="24"/>
  <c r="B168" i="24"/>
  <c r="C168" i="24"/>
  <c r="B169" i="24"/>
  <c r="C169" i="24"/>
  <c r="B170" i="24"/>
  <c r="C170" i="24"/>
  <c r="B171" i="24"/>
  <c r="C171" i="24"/>
  <c r="B172" i="24"/>
  <c r="C172" i="24"/>
  <c r="B173" i="24"/>
  <c r="C173" i="24"/>
  <c r="B174" i="24"/>
  <c r="C174" i="24"/>
  <c r="B175" i="24"/>
  <c r="C175" i="24"/>
  <c r="B176" i="24"/>
  <c r="C176" i="24"/>
  <c r="B177" i="24"/>
  <c r="C177" i="24"/>
  <c r="B178" i="24"/>
  <c r="C178" i="24"/>
  <c r="B179" i="24"/>
  <c r="C179" i="24"/>
  <c r="B180" i="24"/>
  <c r="C180" i="24"/>
  <c r="B181" i="24"/>
  <c r="C181" i="24"/>
  <c r="B182" i="24"/>
  <c r="C182" i="24"/>
  <c r="B183" i="24"/>
  <c r="C183" i="24"/>
  <c r="B184" i="24"/>
  <c r="C184" i="24"/>
  <c r="B185" i="24"/>
  <c r="C185" i="24"/>
  <c r="B186" i="24"/>
  <c r="C186" i="24"/>
  <c r="B187" i="24"/>
  <c r="C187" i="24"/>
  <c r="B188" i="24"/>
  <c r="C188" i="24"/>
  <c r="B189" i="24"/>
  <c r="C189" i="24"/>
  <c r="B190" i="24"/>
  <c r="C190" i="24"/>
  <c r="B191" i="24"/>
  <c r="C191" i="24"/>
  <c r="B192" i="24"/>
  <c r="C192" i="24"/>
  <c r="B193" i="24"/>
  <c r="C193" i="24"/>
  <c r="B194" i="24"/>
  <c r="C194" i="24"/>
  <c r="B195" i="24"/>
  <c r="C195" i="24"/>
  <c r="B196" i="24"/>
  <c r="C196" i="24"/>
  <c r="B197" i="24"/>
  <c r="C197" i="24"/>
  <c r="B198" i="24"/>
  <c r="C198" i="24"/>
  <c r="B199" i="24"/>
  <c r="C199" i="24"/>
  <c r="B200" i="24"/>
  <c r="C200" i="24"/>
  <c r="B201" i="24"/>
  <c r="C201" i="24"/>
  <c r="B202" i="24"/>
  <c r="C202" i="24"/>
  <c r="B203" i="24"/>
  <c r="C203" i="24"/>
  <c r="B204" i="24"/>
  <c r="C204" i="24"/>
  <c r="B205" i="24"/>
  <c r="C205" i="24"/>
  <c r="B206" i="24"/>
  <c r="C206" i="24"/>
  <c r="B207" i="24"/>
  <c r="C207" i="24"/>
  <c r="B208" i="24"/>
  <c r="C208" i="24"/>
  <c r="B209" i="24"/>
  <c r="C209" i="24"/>
  <c r="B210" i="24"/>
  <c r="C210" i="24"/>
  <c r="B211" i="24"/>
  <c r="C211" i="24"/>
  <c r="B212" i="24"/>
  <c r="C212" i="24"/>
  <c r="B213" i="24"/>
  <c r="C213" i="24"/>
  <c r="B214" i="24"/>
  <c r="C214" i="24"/>
  <c r="B215" i="24"/>
  <c r="C215" i="24"/>
  <c r="B216" i="24"/>
  <c r="C216" i="24"/>
  <c r="B217" i="24"/>
  <c r="C217" i="24"/>
  <c r="B218" i="24"/>
  <c r="C218" i="24"/>
  <c r="B219" i="24"/>
  <c r="C219" i="24"/>
  <c r="B220" i="24"/>
  <c r="C220" i="24"/>
  <c r="B221" i="24"/>
  <c r="C221" i="24"/>
  <c r="B222" i="24"/>
  <c r="C222" i="24"/>
  <c r="B223" i="24"/>
  <c r="C223" i="24"/>
  <c r="B224" i="24"/>
  <c r="C224" i="24"/>
  <c r="B225" i="24"/>
  <c r="C225" i="24"/>
  <c r="B226" i="24"/>
  <c r="C226" i="24"/>
  <c r="B227" i="24"/>
  <c r="C227" i="24"/>
  <c r="B228" i="24"/>
  <c r="C228" i="24"/>
  <c r="B229" i="24"/>
  <c r="C229" i="24"/>
  <c r="B230" i="24"/>
  <c r="C230" i="24"/>
  <c r="B231" i="24"/>
  <c r="C231" i="24"/>
  <c r="B232" i="24"/>
  <c r="C232" i="24"/>
  <c r="B233" i="24"/>
  <c r="C233" i="24"/>
  <c r="B234" i="24"/>
  <c r="C234" i="24"/>
  <c r="B235" i="24"/>
  <c r="C235" i="24"/>
  <c r="B236" i="24"/>
  <c r="C236" i="24"/>
  <c r="B237" i="24"/>
  <c r="C237" i="24"/>
  <c r="B238" i="24"/>
  <c r="C238" i="24"/>
  <c r="B239" i="24"/>
  <c r="C239" i="24"/>
  <c r="B240" i="24"/>
  <c r="C240" i="24"/>
  <c r="B241" i="24"/>
  <c r="C241" i="24"/>
  <c r="B242" i="24"/>
  <c r="C242" i="24"/>
  <c r="B243" i="24"/>
  <c r="C243" i="24"/>
  <c r="B244" i="24"/>
  <c r="C244" i="24"/>
  <c r="B245" i="24"/>
  <c r="C245" i="24"/>
  <c r="B246" i="24"/>
  <c r="C246" i="24"/>
  <c r="B247" i="24"/>
  <c r="C247" i="24"/>
  <c r="B248" i="24"/>
  <c r="C248" i="24"/>
  <c r="B249" i="24"/>
  <c r="C249" i="24"/>
  <c r="B250" i="24"/>
  <c r="C250" i="24"/>
  <c r="B251" i="24"/>
  <c r="C251" i="24"/>
  <c r="B252" i="24"/>
  <c r="C252" i="24"/>
  <c r="B253" i="24"/>
  <c r="C253" i="24"/>
  <c r="B254" i="24"/>
  <c r="C254" i="24"/>
  <c r="B255" i="24"/>
  <c r="C255" i="24"/>
  <c r="B256" i="24"/>
  <c r="C256" i="24"/>
  <c r="B257" i="24"/>
  <c r="C257" i="24"/>
  <c r="B258" i="24"/>
  <c r="C258" i="24"/>
  <c r="B259" i="24"/>
  <c r="C259" i="24"/>
  <c r="B260" i="24"/>
  <c r="C260" i="24"/>
  <c r="B261" i="24"/>
  <c r="C261" i="24"/>
  <c r="B262" i="24"/>
  <c r="C262" i="24"/>
  <c r="B263" i="24"/>
  <c r="C263" i="24"/>
  <c r="B264" i="24"/>
  <c r="C264" i="24"/>
  <c r="B265" i="24"/>
  <c r="C265" i="24"/>
  <c r="B266" i="24"/>
  <c r="C266" i="24"/>
  <c r="B267" i="24"/>
  <c r="C267" i="24"/>
  <c r="B268" i="24"/>
  <c r="C268" i="24"/>
  <c r="B269" i="24"/>
  <c r="C269" i="24"/>
  <c r="B270" i="24"/>
  <c r="C270" i="24"/>
  <c r="B271" i="24"/>
  <c r="C271" i="24"/>
  <c r="B272" i="24"/>
  <c r="C272" i="24"/>
  <c r="B273" i="24"/>
  <c r="C273" i="24"/>
  <c r="B274" i="24"/>
  <c r="C274" i="24"/>
  <c r="B275" i="24"/>
  <c r="C275" i="24"/>
  <c r="B276" i="24"/>
  <c r="C276" i="24"/>
  <c r="B277" i="24"/>
  <c r="C277" i="24"/>
  <c r="B278" i="24"/>
  <c r="C278" i="24"/>
  <c r="B279" i="24"/>
  <c r="C279" i="24"/>
  <c r="B280" i="24"/>
  <c r="C280" i="24"/>
  <c r="B281" i="24"/>
  <c r="C281" i="24"/>
  <c r="B282" i="24"/>
  <c r="C282" i="24"/>
  <c r="B283" i="24"/>
  <c r="C283" i="24"/>
  <c r="B284" i="24"/>
  <c r="C284" i="24"/>
  <c r="B285" i="24"/>
  <c r="C285" i="24"/>
  <c r="B286" i="24"/>
  <c r="C286" i="24"/>
  <c r="B287" i="24"/>
  <c r="C287" i="24"/>
  <c r="B288" i="24"/>
  <c r="C288" i="24"/>
  <c r="B289" i="24"/>
  <c r="C289" i="24"/>
  <c r="B290" i="24"/>
  <c r="C290" i="24"/>
  <c r="B291" i="24"/>
  <c r="C291" i="24"/>
  <c r="B292" i="24"/>
  <c r="C292" i="24"/>
  <c r="B293" i="24"/>
  <c r="C293" i="24"/>
  <c r="B294" i="24"/>
  <c r="C294" i="24"/>
  <c r="B295" i="24"/>
  <c r="C295" i="24"/>
  <c r="B296" i="24"/>
  <c r="C296" i="24"/>
  <c r="B297" i="24"/>
  <c r="C297" i="24"/>
  <c r="B298" i="24"/>
  <c r="C298" i="24"/>
  <c r="B299" i="24"/>
  <c r="C299" i="24"/>
  <c r="B300" i="24"/>
  <c r="C300" i="24"/>
  <c r="B301" i="24"/>
  <c r="C301" i="24"/>
  <c r="B302" i="24"/>
  <c r="C302" i="24"/>
  <c r="B303" i="24"/>
  <c r="C303" i="24"/>
  <c r="B304" i="24"/>
  <c r="C304" i="24"/>
  <c r="B305" i="24"/>
  <c r="C305" i="24"/>
  <c r="B306" i="24"/>
  <c r="C306" i="24"/>
  <c r="B307" i="24"/>
  <c r="C307" i="24"/>
  <c r="B308" i="24"/>
  <c r="C308" i="24"/>
  <c r="B309" i="24"/>
  <c r="C309" i="24"/>
  <c r="B310" i="24"/>
  <c r="C310" i="24"/>
  <c r="B311" i="24"/>
  <c r="C311" i="24"/>
  <c r="B312" i="24"/>
  <c r="C312" i="24"/>
  <c r="B313" i="24"/>
  <c r="C313" i="24"/>
  <c r="B314" i="24"/>
  <c r="C314" i="24"/>
  <c r="B315" i="24"/>
  <c r="C315" i="24"/>
  <c r="B316" i="24"/>
  <c r="C316" i="24"/>
  <c r="B317" i="24"/>
  <c r="C317" i="24"/>
  <c r="B318" i="24"/>
  <c r="C318" i="24"/>
  <c r="B319" i="24"/>
  <c r="C319" i="24"/>
  <c r="B320" i="24"/>
  <c r="C320" i="24"/>
  <c r="B321" i="24"/>
  <c r="C321" i="24"/>
  <c r="B322" i="24"/>
  <c r="C322" i="24"/>
  <c r="B323" i="24"/>
  <c r="C323" i="24"/>
  <c r="B324" i="24"/>
  <c r="C324" i="24"/>
  <c r="B325" i="24"/>
  <c r="C325" i="24"/>
  <c r="B326" i="24"/>
  <c r="C326" i="24"/>
  <c r="B327" i="24"/>
  <c r="C327" i="24"/>
  <c r="B328" i="24"/>
  <c r="C328" i="24"/>
  <c r="B329" i="24"/>
  <c r="C329" i="24"/>
  <c r="B330" i="24"/>
  <c r="C330" i="24"/>
  <c r="B331" i="24"/>
  <c r="C331" i="24"/>
  <c r="B332" i="24"/>
  <c r="C332" i="24"/>
  <c r="B333" i="24"/>
  <c r="C333" i="24"/>
  <c r="B334" i="24"/>
  <c r="C334" i="24"/>
  <c r="B335" i="24"/>
  <c r="C335" i="24"/>
  <c r="B336" i="24"/>
  <c r="C336" i="24"/>
  <c r="B337" i="24"/>
  <c r="C337" i="24"/>
  <c r="B338" i="24"/>
  <c r="C338" i="24"/>
  <c r="B339" i="24"/>
  <c r="C339" i="24"/>
  <c r="B340" i="24"/>
  <c r="C340" i="24"/>
  <c r="B341" i="24"/>
  <c r="C341" i="24"/>
  <c r="B342" i="24"/>
  <c r="C342" i="24"/>
  <c r="B343" i="24"/>
  <c r="C343" i="24"/>
  <c r="B344" i="24"/>
  <c r="C344" i="24"/>
  <c r="B345" i="24"/>
  <c r="C345" i="24"/>
  <c r="B346" i="24"/>
  <c r="C346" i="24"/>
  <c r="B347" i="24"/>
  <c r="C347" i="24"/>
  <c r="B348" i="24"/>
  <c r="C348" i="24"/>
  <c r="B349" i="24"/>
  <c r="C349" i="24"/>
  <c r="B350" i="24"/>
  <c r="C350" i="24"/>
  <c r="B351" i="24"/>
  <c r="C351" i="24"/>
  <c r="B352" i="24"/>
  <c r="C352" i="24"/>
  <c r="B353" i="24"/>
  <c r="C353" i="24"/>
  <c r="B354" i="24"/>
  <c r="C354" i="24"/>
  <c r="B355" i="24"/>
  <c r="C355" i="24"/>
  <c r="B356" i="24"/>
  <c r="C356" i="24"/>
  <c r="B357" i="24"/>
  <c r="C357" i="24"/>
  <c r="B358" i="24"/>
  <c r="C358" i="24"/>
  <c r="B359" i="24"/>
  <c r="C359" i="24"/>
  <c r="B360" i="24"/>
  <c r="C360" i="24"/>
  <c r="B361" i="24"/>
  <c r="C361" i="24"/>
  <c r="B362" i="24"/>
  <c r="C362" i="24"/>
  <c r="B363" i="24"/>
  <c r="C363" i="24"/>
  <c r="B364" i="24"/>
  <c r="C364" i="24"/>
  <c r="B365" i="24"/>
  <c r="C365" i="24"/>
  <c r="B366" i="24"/>
  <c r="C366" i="24"/>
  <c r="B367" i="24"/>
  <c r="C367" i="24"/>
  <c r="B368" i="24"/>
  <c r="C368" i="24"/>
  <c r="B369" i="24"/>
  <c r="C369" i="24"/>
  <c r="B370" i="24"/>
  <c r="C370" i="24"/>
  <c r="B371" i="24"/>
  <c r="C371" i="24"/>
  <c r="B372" i="24"/>
  <c r="C372" i="24"/>
  <c r="B373" i="24"/>
  <c r="C373" i="24"/>
  <c r="B374" i="24"/>
  <c r="C374" i="24"/>
  <c r="B375" i="24"/>
  <c r="C375" i="24"/>
  <c r="B376" i="24"/>
  <c r="C376" i="24"/>
  <c r="B377" i="24"/>
  <c r="C377" i="24"/>
  <c r="B378" i="24"/>
  <c r="C378" i="24"/>
  <c r="B379" i="24"/>
  <c r="C379" i="24"/>
  <c r="B380" i="24"/>
  <c r="C380" i="24"/>
  <c r="B381" i="24"/>
  <c r="C381" i="24"/>
  <c r="B382" i="24"/>
  <c r="C382" i="24"/>
  <c r="B383" i="24"/>
  <c r="C383" i="24"/>
  <c r="B384" i="24"/>
  <c r="C384" i="24"/>
  <c r="B385" i="24"/>
  <c r="C385" i="24"/>
  <c r="B386" i="24"/>
  <c r="C386" i="24"/>
  <c r="B387" i="24"/>
  <c r="C387" i="24"/>
  <c r="B388" i="24"/>
  <c r="C388" i="24"/>
  <c r="B389" i="24"/>
  <c r="C389" i="24"/>
  <c r="B390" i="24"/>
  <c r="C390" i="24"/>
  <c r="B391" i="24"/>
  <c r="C391" i="24"/>
  <c r="B392" i="24"/>
  <c r="C392" i="24"/>
  <c r="B393" i="24"/>
  <c r="C393" i="24"/>
  <c r="B394" i="24"/>
  <c r="C394" i="24"/>
  <c r="B395" i="24"/>
  <c r="C395" i="24"/>
  <c r="B396" i="24"/>
  <c r="C396" i="24"/>
  <c r="B397" i="24"/>
  <c r="C397" i="24"/>
  <c r="B398" i="24"/>
  <c r="C398" i="24"/>
  <c r="B399" i="24"/>
  <c r="C399" i="24"/>
  <c r="B400" i="24"/>
  <c r="C400" i="24"/>
  <c r="B401" i="24"/>
  <c r="C401" i="24"/>
  <c r="B402" i="24"/>
  <c r="C402" i="24"/>
  <c r="B403" i="24"/>
  <c r="C403" i="24"/>
  <c r="B404" i="24"/>
  <c r="C404" i="24"/>
  <c r="B405" i="24"/>
  <c r="C405" i="24"/>
  <c r="B406" i="24"/>
  <c r="C406" i="24"/>
  <c r="B407" i="24"/>
  <c r="C407" i="24"/>
  <c r="B408" i="24"/>
  <c r="C408" i="24"/>
  <c r="B409" i="24"/>
  <c r="C409" i="24"/>
  <c r="B410" i="24"/>
  <c r="C410" i="24"/>
  <c r="B411" i="24"/>
  <c r="C411" i="24"/>
  <c r="B412" i="24"/>
  <c r="C412" i="24"/>
  <c r="B413" i="24"/>
  <c r="C413" i="24"/>
  <c r="B414" i="24"/>
  <c r="C414" i="24"/>
  <c r="B415" i="24"/>
  <c r="C415" i="24"/>
  <c r="B416" i="24"/>
  <c r="C416" i="24"/>
  <c r="B417" i="24"/>
  <c r="C417" i="24"/>
  <c r="B418" i="24"/>
  <c r="C418" i="24"/>
  <c r="B419" i="24"/>
  <c r="C419" i="24"/>
  <c r="B420" i="24"/>
  <c r="C420" i="24"/>
  <c r="B421" i="24"/>
  <c r="C421" i="24"/>
  <c r="B422" i="24"/>
  <c r="C422" i="24"/>
  <c r="B423" i="24"/>
  <c r="C423" i="24"/>
  <c r="B424" i="24"/>
  <c r="C424" i="24"/>
  <c r="B425" i="24"/>
  <c r="C425" i="24"/>
  <c r="B426" i="24"/>
  <c r="C426" i="24"/>
  <c r="B427" i="24"/>
  <c r="C427" i="24"/>
  <c r="B428" i="24"/>
  <c r="C428" i="24"/>
  <c r="B429" i="24"/>
  <c r="C429" i="24"/>
  <c r="B430" i="24"/>
  <c r="C430" i="24"/>
  <c r="B431" i="24"/>
  <c r="C431" i="24"/>
  <c r="B432" i="24"/>
  <c r="C432" i="24"/>
  <c r="B433" i="24"/>
  <c r="C433" i="24"/>
  <c r="B434" i="24"/>
  <c r="C434" i="24"/>
  <c r="B435" i="24"/>
  <c r="C435" i="24"/>
  <c r="B436" i="24"/>
  <c r="C436" i="24"/>
  <c r="B437" i="24"/>
  <c r="C437" i="24"/>
  <c r="B438" i="24"/>
  <c r="C438" i="24"/>
  <c r="B439" i="24"/>
  <c r="C439" i="24"/>
  <c r="B440" i="24"/>
  <c r="C440" i="24"/>
  <c r="B441" i="24"/>
  <c r="C441" i="24"/>
  <c r="B442" i="24"/>
  <c r="C442" i="24"/>
  <c r="B443" i="24"/>
  <c r="C443" i="24"/>
  <c r="B444" i="24"/>
  <c r="C444" i="24"/>
  <c r="B445" i="24"/>
  <c r="C445" i="24"/>
  <c r="B446" i="24"/>
  <c r="C446" i="24"/>
  <c r="B447" i="24"/>
  <c r="C447" i="24"/>
  <c r="B448" i="24"/>
  <c r="C448" i="24"/>
  <c r="B449" i="24"/>
  <c r="C449" i="24"/>
  <c r="B450" i="24"/>
  <c r="C450" i="24"/>
  <c r="B451" i="24"/>
  <c r="C451" i="24"/>
  <c r="B452" i="24"/>
  <c r="C452" i="24"/>
  <c r="B453" i="24"/>
  <c r="C453" i="24"/>
  <c r="B454" i="24"/>
  <c r="C454" i="24"/>
  <c r="B455" i="24"/>
  <c r="C455" i="24"/>
  <c r="B456" i="24"/>
  <c r="C456" i="24"/>
  <c r="B457" i="24"/>
  <c r="C457" i="24"/>
  <c r="B458" i="24"/>
  <c r="C458" i="24"/>
  <c r="B459" i="24"/>
  <c r="C459" i="24"/>
  <c r="B460" i="24"/>
  <c r="C460" i="24"/>
  <c r="B461" i="24"/>
  <c r="C461" i="24"/>
  <c r="B462" i="24"/>
  <c r="C462" i="24"/>
  <c r="B463" i="24"/>
  <c r="C463" i="24"/>
  <c r="B464" i="24"/>
  <c r="C464" i="24"/>
  <c r="B465" i="24"/>
  <c r="C465" i="24"/>
  <c r="B466" i="24"/>
  <c r="C466" i="24"/>
  <c r="B467" i="24"/>
  <c r="C467" i="24"/>
  <c r="B468" i="24"/>
  <c r="C468" i="24"/>
  <c r="B469" i="24"/>
  <c r="C469" i="24"/>
  <c r="B470" i="24"/>
  <c r="C470" i="24"/>
  <c r="B471" i="24"/>
  <c r="C471" i="24"/>
  <c r="B472" i="24"/>
  <c r="C472" i="24"/>
  <c r="B473" i="24"/>
  <c r="C473" i="24"/>
  <c r="B474" i="24"/>
  <c r="C474" i="24"/>
  <c r="B475" i="24"/>
  <c r="C475" i="24"/>
  <c r="B476" i="24"/>
  <c r="C476" i="24"/>
  <c r="B477" i="24"/>
  <c r="C477" i="24"/>
  <c r="B478" i="24"/>
  <c r="C478" i="24"/>
  <c r="B479" i="24"/>
  <c r="C479" i="24"/>
  <c r="B480" i="24"/>
  <c r="C480" i="24"/>
  <c r="B481" i="24"/>
  <c r="C481" i="24"/>
  <c r="B482" i="24"/>
  <c r="C482" i="24"/>
  <c r="B483" i="24"/>
  <c r="C483" i="24"/>
  <c r="B484" i="24"/>
  <c r="C484" i="24"/>
  <c r="B485" i="24"/>
  <c r="C485" i="24"/>
  <c r="B486" i="24"/>
  <c r="C486" i="24"/>
  <c r="B487" i="24"/>
  <c r="C487" i="24"/>
  <c r="B488" i="24"/>
  <c r="C488" i="24"/>
  <c r="B489" i="24"/>
  <c r="C489" i="24"/>
  <c r="B490" i="24"/>
  <c r="C490" i="24"/>
  <c r="B491" i="24"/>
  <c r="C491" i="24"/>
  <c r="B492" i="24"/>
  <c r="C492" i="24"/>
  <c r="B493" i="24"/>
  <c r="C493" i="24"/>
  <c r="B494" i="24"/>
  <c r="C494" i="24"/>
  <c r="B495" i="24"/>
  <c r="C495" i="24"/>
  <c r="B496" i="24"/>
  <c r="C496" i="24"/>
  <c r="B497" i="24"/>
  <c r="C497" i="24"/>
  <c r="B498" i="24"/>
  <c r="C498" i="24"/>
  <c r="B499" i="24"/>
  <c r="C499" i="24"/>
  <c r="B500" i="24"/>
  <c r="C500" i="24"/>
  <c r="B501" i="24"/>
  <c r="C501" i="24"/>
  <c r="B502" i="24"/>
  <c r="C502" i="24"/>
  <c r="B503" i="24"/>
  <c r="C503" i="24"/>
  <c r="B504" i="24"/>
  <c r="C504" i="24"/>
  <c r="B505" i="24"/>
  <c r="C505" i="24"/>
  <c r="B7" i="24"/>
  <c r="C7" i="24"/>
  <c r="B8" i="24"/>
  <c r="C8" i="24"/>
  <c r="B9" i="24"/>
  <c r="C9" i="24"/>
  <c r="B10" i="24"/>
  <c r="C10" i="24"/>
  <c r="B11" i="24"/>
  <c r="C11" i="24"/>
  <c r="B12" i="24"/>
  <c r="C12" i="24"/>
  <c r="B13" i="24"/>
  <c r="C13" i="24"/>
  <c r="B14" i="24"/>
  <c r="C14" i="24"/>
  <c r="B15" i="24"/>
  <c r="C15" i="24"/>
  <c r="B16" i="24"/>
  <c r="C16" i="24"/>
  <c r="B17" i="24"/>
  <c r="C17" i="24"/>
  <c r="B18" i="24"/>
  <c r="C18" i="24"/>
  <c r="B19" i="24"/>
  <c r="C19" i="24"/>
  <c r="B20" i="24"/>
  <c r="C20" i="24"/>
  <c r="B21" i="24"/>
  <c r="C21" i="24"/>
  <c r="C6" i="24"/>
  <c r="F6" i="24" l="1" a="1"/>
  <c r="F6" i="24" s="1"/>
  <c r="K22" i="24" s="1"/>
  <c r="J6" i="21" s="1"/>
  <c r="Q8" i="21" l="1"/>
  <c r="G7" i="24"/>
  <c r="L21" i="24" s="1"/>
  <c r="K5" i="21" s="1"/>
  <c r="G6" i="24"/>
  <c r="K21" i="24" s="1"/>
  <c r="G8" i="24"/>
  <c r="K11" i="24" s="1"/>
  <c r="F12" i="21" s="1"/>
  <c r="F7" i="24"/>
  <c r="L22" i="24" s="1"/>
  <c r="F10" i="24"/>
  <c r="K16" i="24" s="1"/>
  <c r="C16" i="21" s="1"/>
  <c r="G9" i="24"/>
  <c r="L17" i="24" s="1"/>
  <c r="D17" i="21" s="1"/>
  <c r="F8" i="24"/>
  <c r="K9" i="24" s="1"/>
  <c r="F9" i="24"/>
  <c r="N16" i="24" s="1"/>
  <c r="F16" i="21" s="1"/>
  <c r="G10" i="24"/>
  <c r="K17" i="24" s="1"/>
  <c r="C17" i="21" s="1"/>
  <c r="M22" i="24"/>
  <c r="L6" i="21" l="1"/>
  <c r="O9" i="21" s="1"/>
  <c r="N22" i="24"/>
  <c r="M6" i="21" s="1"/>
  <c r="K6" i="21"/>
  <c r="J5" i="21"/>
  <c r="O8" i="21" s="1"/>
  <c r="C4" i="21"/>
  <c r="E10" i="21"/>
  <c r="C6" i="21"/>
  <c r="K18" i="24"/>
  <c r="M17" i="24"/>
  <c r="E17" i="21" s="1"/>
  <c r="N21" i="24"/>
  <c r="M5" i="21" s="1"/>
  <c r="L16" i="24"/>
  <c r="D16" i="21" s="1"/>
  <c r="K8" i="24" l="1"/>
  <c r="E9" i="21" s="1"/>
  <c r="C18" i="21"/>
  <c r="O22" i="24"/>
  <c r="N6" i="21" s="1"/>
  <c r="C3" i="21"/>
  <c r="B20" i="21" s="1"/>
  <c r="O21" i="24"/>
  <c r="N5" i="21" s="1"/>
  <c r="O16" i="24"/>
  <c r="K10" i="24"/>
  <c r="M16" i="24"/>
  <c r="E16" i="21" s="1"/>
  <c r="B21" i="21" l="1"/>
  <c r="G16" i="21"/>
  <c r="P8" i="21"/>
  <c r="I8" i="21"/>
  <c r="L8" i="21"/>
  <c r="L9" i="21"/>
  <c r="B12" i="21"/>
  <c r="B9" i="21"/>
  <c r="B11" i="21"/>
  <c r="C5" i="21"/>
  <c r="F11" i="21"/>
</calcChain>
</file>

<file path=xl/sharedStrings.xml><?xml version="1.0" encoding="utf-8"?>
<sst xmlns="http://schemas.openxmlformats.org/spreadsheetml/2006/main" count="80" uniqueCount="59">
  <si>
    <t>Regression Statistics</t>
  </si>
  <si>
    <t>Multiple R</t>
  </si>
  <si>
    <t>R Square, Standard Error</t>
  </si>
  <si>
    <t>R Square</t>
  </si>
  <si>
    <r>
      <t>F</t>
    </r>
    <r>
      <rPr>
        <sz val="11"/>
        <rFont val="Calibri"/>
        <family val="2"/>
      </rPr>
      <t xml:space="preserve">, Residual </t>
    </r>
    <r>
      <rPr>
        <i/>
        <sz val="11"/>
        <rFont val="Calibri"/>
        <family val="2"/>
      </rPr>
      <t>df</t>
    </r>
  </si>
  <si>
    <t>Adjusted R Square</t>
  </si>
  <si>
    <r>
      <t xml:space="preserve">Regression </t>
    </r>
    <r>
      <rPr>
        <i/>
        <sz val="11"/>
        <rFont val="Calibri"/>
        <family val="2"/>
      </rPr>
      <t>SS</t>
    </r>
    <r>
      <rPr>
        <sz val="11"/>
        <rFont val="Calibri"/>
        <family val="2"/>
      </rPr>
      <t xml:space="preserve">, Residual </t>
    </r>
    <r>
      <rPr>
        <i/>
        <sz val="11"/>
        <rFont val="Calibri"/>
        <family val="2"/>
      </rPr>
      <t>SS</t>
    </r>
  </si>
  <si>
    <t>Standard Error</t>
  </si>
  <si>
    <t>Observations</t>
  </si>
  <si>
    <t>ANOVA</t>
  </si>
  <si>
    <t>df</t>
  </si>
  <si>
    <t>SS</t>
  </si>
  <si>
    <t>MS</t>
  </si>
  <si>
    <t>F</t>
  </si>
  <si>
    <t>Significance F</t>
  </si>
  <si>
    <t>Regression</t>
  </si>
  <si>
    <t>Residual</t>
  </si>
  <si>
    <t>Total</t>
  </si>
  <si>
    <t>Coefficients</t>
  </si>
  <si>
    <t>t Stat</t>
  </si>
  <si>
    <t>P-value</t>
  </si>
  <si>
    <t>Intercept</t>
  </si>
  <si>
    <t>พัฒนาโดย รศ.ดร.อนุวัติ คูณแก้ว  คณะครุศาสตร์ มหาวิทยาลัยราชภัฎเพชรบูรณ์</t>
  </si>
  <si>
    <t>STD.Y</t>
  </si>
  <si>
    <t>Y</t>
  </si>
  <si>
    <t>Beta</t>
  </si>
  <si>
    <t>STD x1</t>
  </si>
  <si>
    <t>Sig.</t>
  </si>
  <si>
    <t>ตาราง  ผลการวิเคราะห์ความแปรปรวน (ANOVA)</t>
  </si>
  <si>
    <t>ค่าคงที่ (Constant)</t>
  </si>
  <si>
    <t>ตัวแปร</t>
  </si>
  <si>
    <t>Unstandardized 
coefficients (B)</t>
  </si>
  <si>
    <t>Standardized 
coefficients (Beta)</t>
  </si>
  <si>
    <t>Std. Error</t>
  </si>
  <si>
    <t xml:space="preserve">t </t>
  </si>
  <si>
    <t>คนที่</t>
  </si>
  <si>
    <t xml:space="preserve">วิธีใช้ </t>
  </si>
  <si>
    <t>ผลการวิเคราะห์ข้อมูล และ การแปลผล</t>
  </si>
  <si>
    <t>1. คลิกที่ชีท (Sheet) "Data" เพื่อคีย์คะแนน/ข้อมูล หรือ คัดลอก (Copy) จากไฟล์ Excel ก็ได้</t>
  </si>
  <si>
    <t xml:space="preserve">    1.2 จำนวนกลุ่มตัวอย่างไม่เกิน 5,000 คน</t>
  </si>
  <si>
    <t>ตาราง  แสดงค่าสัมประสิทธิ์สหสัมพันธ์  สัมประสิทธิ์ของการพยากรณ์ และ ค่าที่ปรับแล้ว</t>
  </si>
  <si>
    <t xml:space="preserve">    2.1  ค่าสัมประสิทธิ์สหสัมพันธ์ (R)  ค่าสัมประสิทธิ์ของการพยากรณ์ (R square) และ ค่าที่ปรับแล้ว (R square adjust)</t>
  </si>
  <si>
    <t>2. ผลลัพธ์จะนำเสนอค่าสถิติ ดังนี้</t>
  </si>
  <si>
    <t xml:space="preserve">    2.2  ผลการวิเคราะห์ความแปรปรวน (ANOVA)</t>
  </si>
  <si>
    <t>3. ให้นำการแปลผลไปประยุกต์ใช้กับงานวิจัยของท่านตามความเหมาะสม</t>
  </si>
  <si>
    <t xml:space="preserve">    2.3  ค่าสัมประสิทธ์สหสัมพันธ์การถดถอยพหุคูณของตัวแปรพยากรณ์ (x) เช่น Unstandardizedค่า coefficients (B) </t>
  </si>
  <si>
    <t>2. ก่อนคีย์ข้อมูล ควรลบข้อมูลที่มีอยู่  และตรวจสอบความถูกต้องในการคีย์ข้อมูลด้วย</t>
  </si>
  <si>
    <t>1. คลิกที่ชีท (Sheet) "Result (ผลลัพธ์)"</t>
  </si>
  <si>
    <t>คำชี้แจง 1. คีย์ข้อมูลคอลัมน์ B เป็นตัวแปรตาม (Y)  2. คีย์ข้อมูลคอลัมน์ C เป็นตัวแปรอิสระหรือตัวแปรพยากรณ์ (X) ไม่เกิน 5,000 คน</t>
  </si>
  <si>
    <t>X</t>
  </si>
  <si>
    <t>x</t>
  </si>
  <si>
    <t>intercept</t>
  </si>
  <si>
    <t>SUMMARY OUTPUT</t>
  </si>
  <si>
    <t>B</t>
  </si>
  <si>
    <t xml:space="preserve">ตาราง แสดงค่าสัมประสิทธ์สหสัมพันธ์การถดถอยของตัวแปรพยากรณ์ (x) </t>
  </si>
  <si>
    <t>โปรแกรมการวิเคราะห์การถดถอยอย่างง่าย (Simple Regression)</t>
  </si>
  <si>
    <t>(Simple Regression เป็นการศึกษาตัวแปรอิสระ/ตัวแปรพยากรณ์ 1 ตัว กับ ตัวแปรตาม 1 ตัว)</t>
  </si>
  <si>
    <t xml:space="preserve">    1.1 คีย์ข้อมูลคอลัมน์ B เป็นตัวแปรตาม (Y)  ส่วนคอลัมน์ C เป็นตัวแปรอิสระหรือตัวแปรพยากรณ์ (X)</t>
  </si>
  <si>
    <t xml:space="preserve">            Standardized coefficients (Beta)  ค่า t  ค่า Sig.  และ สมการพยากรณ์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</si>
</sst>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00"/>
  </numFmts>
  <fonts count="15">
    <font>
      <sz val="11"/>
      <color theme="1"/>
      <name val="Calibri"/>
      <family val="2"/>
      <charset val="222"/>
      <scheme val="minor"/>
    </font>
    <font>
      <sz val="10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i/>
      <sz val="11"/>
      <name val="Calibri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charset val="222"/>
      <scheme val="minor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00000"/>
        <bgColor indexed="64"/>
      </patternFill>
    </fill>
  </fills>
  <borders count="16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</cellStyleXfs>
  <cellXfs count="104">
    <xf numFmtId="0" fontId="0" fillId="0" borderId="0" xfId="0"/>
    <xf numFmtId="0" fontId="0" fillId="2" borderId="0" xfId="0" applyFill="1" applyProtection="1">
      <protection hidden="1"/>
    </xf>
    <xf numFmtId="0" fontId="14" fillId="3" borderId="15" xfId="1" applyFont="1" applyFill="1" applyBorder="1" applyAlignment="1" applyProtection="1">
      <alignment horizontal="left" vertical="center"/>
      <protection hidden="1"/>
    </xf>
    <xf numFmtId="0" fontId="8" fillId="3" borderId="8" xfId="0" applyFont="1" applyFill="1" applyBorder="1" applyAlignment="1" applyProtection="1">
      <alignment horizontal="left" vertical="center"/>
      <protection hidden="1"/>
    </xf>
    <xf numFmtId="0" fontId="14" fillId="3" borderId="8" xfId="1" applyFont="1" applyFill="1" applyBorder="1" applyAlignment="1" applyProtection="1">
      <alignment horizontal="center" vertical="center"/>
      <protection hidden="1"/>
    </xf>
    <xf numFmtId="0" fontId="14" fillId="3" borderId="9" xfId="1" applyFont="1" applyFill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8" fillId="3" borderId="12" xfId="0" applyFont="1" applyFill="1" applyBorder="1" applyAlignment="1" applyProtection="1">
      <alignment horizontal="left" vertical="center"/>
      <protection hidden="1"/>
    </xf>
    <xf numFmtId="0" fontId="14" fillId="3" borderId="13" xfId="1" applyFont="1" applyFill="1" applyBorder="1" applyAlignment="1" applyProtection="1">
      <alignment horizontal="center" vertical="center"/>
      <protection hidden="1"/>
    </xf>
    <xf numFmtId="0" fontId="14" fillId="3" borderId="14" xfId="1" applyFont="1" applyFill="1" applyBorder="1" applyAlignment="1" applyProtection="1">
      <alignment horizontal="center" vertical="center"/>
      <protection hidden="1"/>
    </xf>
    <xf numFmtId="0" fontId="12" fillId="2" borderId="12" xfId="0" applyFont="1" applyFill="1" applyBorder="1" applyProtection="1">
      <protection hidden="1"/>
    </xf>
    <xf numFmtId="0" fontId="12" fillId="2" borderId="13" xfId="0" applyFont="1" applyFill="1" applyBorder="1" applyProtection="1">
      <protection hidden="1"/>
    </xf>
    <xf numFmtId="0" fontId="12" fillId="2" borderId="14" xfId="0" applyFont="1" applyFill="1" applyBorder="1" applyProtection="1">
      <protection hidden="1"/>
    </xf>
    <xf numFmtId="0" fontId="5" fillId="6" borderId="3" xfId="0" applyFont="1" applyFill="1" applyBorder="1" applyProtection="1">
      <protection hidden="1"/>
    </xf>
    <xf numFmtId="0" fontId="0" fillId="2" borderId="8" xfId="0" applyFont="1" applyFill="1" applyBorder="1" applyProtection="1">
      <protection hidden="1"/>
    </xf>
    <xf numFmtId="0" fontId="0" fillId="2" borderId="9" xfId="0" applyFont="1" applyFill="1" applyBorder="1" applyProtection="1">
      <protection hidden="1"/>
    </xf>
    <xf numFmtId="0" fontId="0" fillId="2" borderId="10" xfId="0" applyFont="1" applyFill="1" applyBorder="1" applyProtection="1">
      <protection hidden="1"/>
    </xf>
    <xf numFmtId="0" fontId="0" fillId="2" borderId="0" xfId="0" applyFont="1" applyFill="1" applyBorder="1" applyProtection="1">
      <protection hidden="1"/>
    </xf>
    <xf numFmtId="0" fontId="11" fillId="2" borderId="11" xfId="0" applyFont="1" applyFill="1" applyBorder="1" applyProtection="1">
      <protection hidden="1"/>
    </xf>
    <xf numFmtId="0" fontId="0" fillId="2" borderId="10" xfId="0" applyFont="1" applyFill="1" applyBorder="1" applyAlignment="1" applyProtection="1">
      <alignment vertical="center"/>
      <protection hidden="1"/>
    </xf>
    <xf numFmtId="0" fontId="11" fillId="2" borderId="0" xfId="0" applyFont="1" applyFill="1" applyBorder="1" applyProtection="1">
      <protection hidden="1"/>
    </xf>
    <xf numFmtId="0" fontId="0" fillId="2" borderId="12" xfId="0" applyFont="1" applyFill="1" applyBorder="1" applyAlignment="1" applyProtection="1">
      <alignment vertical="center"/>
      <protection hidden="1"/>
    </xf>
    <xf numFmtId="0" fontId="0" fillId="2" borderId="13" xfId="0" applyFont="1" applyFill="1" applyBorder="1" applyProtection="1">
      <protection hidden="1"/>
    </xf>
    <xf numFmtId="0" fontId="11" fillId="2" borderId="13" xfId="0" applyFont="1" applyFill="1" applyBorder="1" applyProtection="1">
      <protection hidden="1"/>
    </xf>
    <xf numFmtId="0" fontId="11" fillId="2" borderId="14" xfId="0" applyFont="1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8" fillId="6" borderId="4" xfId="0" applyFont="1" applyFill="1" applyBorder="1" applyProtection="1">
      <protection hidden="1"/>
    </xf>
    <xf numFmtId="0" fontId="8" fillId="6" borderId="5" xfId="0" applyFont="1" applyFill="1" applyBorder="1" applyProtection="1">
      <protection hidden="1"/>
    </xf>
    <xf numFmtId="0" fontId="0" fillId="6" borderId="5" xfId="0" applyFill="1" applyBorder="1" applyProtection="1">
      <protection hidden="1"/>
    </xf>
    <xf numFmtId="0" fontId="0" fillId="6" borderId="6" xfId="0" applyFill="1" applyBorder="1" applyProtection="1">
      <protection hidden="1"/>
    </xf>
    <xf numFmtId="0" fontId="0" fillId="2" borderId="8" xfId="0" applyFill="1" applyBorder="1" applyProtection="1">
      <protection hidden="1"/>
    </xf>
    <xf numFmtId="0" fontId="0" fillId="2" borderId="9" xfId="0" applyFill="1" applyBorder="1" applyProtection="1">
      <protection hidden="1"/>
    </xf>
    <xf numFmtId="0" fontId="0" fillId="2" borderId="10" xfId="0" applyFill="1" applyBorder="1" applyAlignment="1" applyProtection="1">
      <alignment vertical="center"/>
      <protection hidden="1"/>
    </xf>
    <xf numFmtId="0" fontId="0" fillId="2" borderId="11" xfId="0" applyFill="1" applyBorder="1" applyProtection="1">
      <protection hidden="1"/>
    </xf>
    <xf numFmtId="0" fontId="0" fillId="2" borderId="10" xfId="0" applyFill="1" applyBorder="1" applyAlignment="1" applyProtection="1">
      <alignment horizontal="left" vertical="center"/>
      <protection hidden="1"/>
    </xf>
    <xf numFmtId="0" fontId="0" fillId="2" borderId="12" xfId="0" applyFill="1" applyBorder="1" applyProtection="1">
      <protection hidden="1"/>
    </xf>
    <xf numFmtId="0" fontId="0" fillId="2" borderId="13" xfId="0" applyFill="1" applyBorder="1" applyProtection="1">
      <protection hidden="1"/>
    </xf>
    <xf numFmtId="0" fontId="0" fillId="2" borderId="14" xfId="0" applyFill="1" applyBorder="1" applyProtection="1">
      <protection hidden="1"/>
    </xf>
    <xf numFmtId="0" fontId="3" fillId="0" borderId="0" xfId="1" applyFont="1" applyBorder="1" applyProtection="1">
      <protection hidden="1"/>
    </xf>
    <xf numFmtId="0" fontId="3" fillId="2" borderId="0" xfId="1" applyFont="1" applyFill="1" applyProtection="1">
      <protection hidden="1"/>
    </xf>
    <xf numFmtId="0" fontId="3" fillId="0" borderId="0" xfId="1" applyFont="1" applyProtection="1">
      <protection hidden="1"/>
    </xf>
    <xf numFmtId="0" fontId="8" fillId="3" borderId="10" xfId="0" applyFont="1" applyFill="1" applyBorder="1" applyAlignment="1" applyProtection="1">
      <alignment horizontal="left" vertical="center"/>
      <protection hidden="1"/>
    </xf>
    <xf numFmtId="0" fontId="14" fillId="3" borderId="0" xfId="1" applyFont="1" applyFill="1" applyBorder="1" applyAlignment="1" applyProtection="1">
      <alignment horizontal="center" vertical="center"/>
      <protection hidden="1"/>
    </xf>
    <xf numFmtId="0" fontId="14" fillId="3" borderId="11" xfId="1" applyFont="1" applyFill="1" applyBorder="1" applyAlignment="1" applyProtection="1">
      <alignment horizontal="center" vertical="center"/>
      <protection hidden="1"/>
    </xf>
    <xf numFmtId="0" fontId="10" fillId="2" borderId="4" xfId="0" applyFont="1" applyFill="1" applyBorder="1" applyAlignment="1" applyProtection="1">
      <alignment horizontal="left" vertical="center"/>
      <protection hidden="1"/>
    </xf>
    <xf numFmtId="0" fontId="9" fillId="0" borderId="5" xfId="1" applyFont="1" applyBorder="1" applyAlignment="1" applyProtection="1">
      <alignment horizontal="center" vertical="center"/>
      <protection hidden="1"/>
    </xf>
    <xf numFmtId="0" fontId="3" fillId="0" borderId="5" xfId="1" applyFont="1" applyBorder="1" applyAlignment="1" applyProtection="1">
      <alignment horizontal="center" vertical="center"/>
      <protection hidden="1"/>
    </xf>
    <xf numFmtId="0" fontId="3" fillId="2" borderId="5" xfId="1" applyFont="1" applyFill="1" applyBorder="1" applyProtection="1">
      <protection hidden="1"/>
    </xf>
    <xf numFmtId="0" fontId="3" fillId="2" borderId="6" xfId="1" applyFont="1" applyFill="1" applyBorder="1" applyProtection="1">
      <protection hidden="1"/>
    </xf>
    <xf numFmtId="0" fontId="3" fillId="0" borderId="0" xfId="1" applyFont="1" applyAlignment="1" applyProtection="1">
      <alignment horizontal="center" vertical="center"/>
      <protection hidden="1"/>
    </xf>
    <xf numFmtId="0" fontId="3" fillId="6" borderId="3" xfId="1" applyFont="1" applyFill="1" applyBorder="1" applyAlignment="1" applyProtection="1">
      <alignment horizontal="center" vertical="center"/>
      <protection hidden="1"/>
    </xf>
    <xf numFmtId="0" fontId="0" fillId="6" borderId="3" xfId="0" applyFill="1" applyBorder="1" applyAlignment="1" applyProtection="1">
      <alignment horizontal="center" vertical="center"/>
      <protection hidden="1"/>
    </xf>
    <xf numFmtId="0" fontId="3" fillId="0" borderId="3" xfId="1" applyFont="1" applyBorder="1" applyProtection="1">
      <protection hidden="1"/>
    </xf>
    <xf numFmtId="0" fontId="3" fillId="8" borderId="0" xfId="1" applyFont="1" applyFill="1" applyProtection="1">
      <protection hidden="1"/>
    </xf>
    <xf numFmtId="0" fontId="3" fillId="8" borderId="0" xfId="1" applyFont="1" applyFill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/>
      <protection locked="0"/>
    </xf>
    <xf numFmtId="0" fontId="7" fillId="0" borderId="3" xfId="3" applyBorder="1" applyAlignment="1" applyProtection="1">
      <alignment horizontal="center"/>
      <protection locked="0"/>
    </xf>
    <xf numFmtId="0" fontId="0" fillId="0" borderId="3" xfId="0" applyBorder="1" applyProtection="1">
      <protection hidden="1"/>
    </xf>
    <xf numFmtId="0" fontId="13" fillId="0" borderId="3" xfId="0" applyFont="1" applyBorder="1" applyAlignment="1" applyProtection="1">
      <alignment horizontal="center" vertical="center"/>
      <protection hidden="1"/>
    </xf>
    <xf numFmtId="0" fontId="0" fillId="0" borderId="0" xfId="0" quotePrefix="1" applyProtection="1">
      <protection hidden="1"/>
    </xf>
    <xf numFmtId="0" fontId="4" fillId="0" borderId="3" xfId="1" applyFont="1" applyBorder="1" applyProtection="1">
      <protection hidden="1"/>
    </xf>
    <xf numFmtId="0" fontId="6" fillId="0" borderId="1" xfId="0" applyFont="1" applyFill="1" applyBorder="1" applyAlignment="1" applyProtection="1">
      <alignment horizontal="centerContinuous"/>
      <protection hidden="1"/>
    </xf>
    <xf numFmtId="0" fontId="0" fillId="0" borderId="0" xfId="0" applyFill="1" applyBorder="1" applyAlignment="1" applyProtection="1">
      <protection hidden="1"/>
    </xf>
    <xf numFmtId="165" fontId="0" fillId="0" borderId="0" xfId="0" applyNumberFormat="1" applyFill="1" applyBorder="1" applyAlignment="1" applyProtection="1">
      <protection hidden="1"/>
    </xf>
    <xf numFmtId="0" fontId="0" fillId="0" borderId="2" xfId="0" applyFill="1" applyBorder="1" applyAlignment="1" applyProtection="1"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left" vertical="center"/>
      <protection hidden="1"/>
    </xf>
    <xf numFmtId="0" fontId="6" fillId="0" borderId="1" xfId="0" applyFont="1" applyFill="1" applyBorder="1" applyAlignment="1" applyProtection="1">
      <alignment horizontal="center"/>
      <protection hidden="1"/>
    </xf>
    <xf numFmtId="165" fontId="0" fillId="0" borderId="2" xfId="0" applyNumberFormat="1" applyFill="1" applyBorder="1" applyAlignment="1" applyProtection="1">
      <protection hidden="1"/>
    </xf>
    <xf numFmtId="0" fontId="6" fillId="0" borderId="3" xfId="0" applyFont="1" applyFill="1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alignment horizontal="left" vertical="center"/>
      <protection hidden="1"/>
    </xf>
    <xf numFmtId="0" fontId="0" fillId="0" borderId="3" xfId="0" applyFill="1" applyBorder="1" applyAlignment="1" applyProtection="1">
      <protection hidden="1"/>
    </xf>
    <xf numFmtId="165" fontId="0" fillId="0" borderId="3" xfId="0" applyNumberFormat="1" applyFill="1" applyBorder="1" applyAlignment="1" applyProtection="1">
      <protection hidden="1"/>
    </xf>
    <xf numFmtId="165" fontId="0" fillId="0" borderId="3" xfId="0" applyNumberFormat="1" applyBorder="1" applyProtection="1">
      <protection hidden="1"/>
    </xf>
    <xf numFmtId="0" fontId="3" fillId="0" borderId="3" xfId="1" applyFont="1" applyFill="1" applyBorder="1" applyAlignment="1" applyProtection="1">
      <protection hidden="1"/>
    </xf>
    <xf numFmtId="164" fontId="3" fillId="0" borderId="3" xfId="1" quotePrefix="1" applyNumberFormat="1" applyFont="1" applyFill="1" applyBorder="1" applyAlignment="1" applyProtection="1">
      <protection hidden="1"/>
    </xf>
    <xf numFmtId="0" fontId="0" fillId="8" borderId="0" xfId="0" applyFill="1" applyProtection="1">
      <protection hidden="1"/>
    </xf>
    <xf numFmtId="0" fontId="2" fillId="4" borderId="4" xfId="1" applyFont="1" applyFill="1" applyBorder="1" applyProtection="1">
      <protection hidden="1"/>
    </xf>
    <xf numFmtId="0" fontId="3" fillId="4" borderId="5" xfId="1" applyFont="1" applyFill="1" applyBorder="1" applyProtection="1">
      <protection hidden="1"/>
    </xf>
    <xf numFmtId="0" fontId="3" fillId="4" borderId="6" xfId="1" applyFont="1" applyFill="1" applyBorder="1" applyProtection="1">
      <protection hidden="1"/>
    </xf>
    <xf numFmtId="0" fontId="2" fillId="7" borderId="4" xfId="1" applyFont="1" applyFill="1" applyBorder="1" applyProtection="1">
      <protection hidden="1"/>
    </xf>
    <xf numFmtId="0" fontId="3" fillId="7" borderId="5" xfId="1" applyFont="1" applyFill="1" applyBorder="1" applyProtection="1">
      <protection hidden="1"/>
    </xf>
    <xf numFmtId="0" fontId="3" fillId="2" borderId="7" xfId="1" applyFont="1" applyFill="1" applyBorder="1" applyProtection="1">
      <protection hidden="1"/>
    </xf>
    <xf numFmtId="0" fontId="3" fillId="2" borderId="0" xfId="1" quotePrefix="1" applyFont="1" applyFill="1" applyProtection="1">
      <protection hidden="1"/>
    </xf>
    <xf numFmtId="0" fontId="3" fillId="2" borderId="3" xfId="1" applyFont="1" applyFill="1" applyBorder="1" applyProtection="1">
      <protection hidden="1"/>
    </xf>
    <xf numFmtId="165" fontId="3" fillId="2" borderId="3" xfId="1" applyNumberFormat="1" applyFont="1" applyFill="1" applyBorder="1" applyAlignment="1" applyProtection="1">
      <alignment horizontal="center" vertical="center"/>
      <protection hidden="1"/>
    </xf>
    <xf numFmtId="0" fontId="3" fillId="2" borderId="7" xfId="1" applyNumberFormat="1" applyFont="1" applyFill="1" applyBorder="1" applyAlignment="1" applyProtection="1">
      <alignment horizontal="center" vertical="center"/>
      <protection hidden="1"/>
    </xf>
    <xf numFmtId="0" fontId="3" fillId="2" borderId="0" xfId="1" applyFont="1" applyFill="1" applyBorder="1" applyAlignment="1" applyProtection="1">
      <alignment horizontal="center" vertical="center"/>
      <protection hidden="1"/>
    </xf>
    <xf numFmtId="165" fontId="3" fillId="2" borderId="0" xfId="1" applyNumberFormat="1" applyFont="1" applyFill="1" applyBorder="1" applyAlignment="1" applyProtection="1">
      <alignment horizontal="center" vertical="center"/>
      <protection hidden="1"/>
    </xf>
    <xf numFmtId="165" fontId="3" fillId="2" borderId="0" xfId="1" applyNumberFormat="1" applyFont="1" applyFill="1" applyProtection="1">
      <protection hidden="1"/>
    </xf>
    <xf numFmtId="0" fontId="3" fillId="2" borderId="0" xfId="1" applyFont="1" applyFill="1" applyAlignment="1" applyProtection="1">
      <alignment horizontal="center" vertical="center"/>
      <protection hidden="1"/>
    </xf>
    <xf numFmtId="165" fontId="3" fillId="2" borderId="0" xfId="1" applyNumberFormat="1" applyFont="1" applyFill="1" applyAlignment="1" applyProtection="1">
      <alignment horizontal="left" vertical="center"/>
      <protection hidden="1"/>
    </xf>
    <xf numFmtId="0" fontId="3" fillId="2" borderId="0" xfId="1" applyFont="1" applyFill="1" applyBorder="1" applyProtection="1">
      <protection hidden="1"/>
    </xf>
    <xf numFmtId="164" fontId="3" fillId="2" borderId="0" xfId="1" applyNumberFormat="1" applyFont="1" applyFill="1" applyAlignment="1" applyProtection="1">
      <alignment horizontal="left" vertical="center"/>
      <protection hidden="1"/>
    </xf>
    <xf numFmtId="0" fontId="3" fillId="2" borderId="0" xfId="1" applyFont="1" applyFill="1" applyBorder="1" applyAlignment="1" applyProtection="1">
      <alignment horizontal="left" vertical="center"/>
      <protection hidden="1"/>
    </xf>
    <xf numFmtId="2" fontId="3" fillId="2" borderId="0" xfId="1" applyNumberFormat="1" applyFont="1" applyFill="1" applyAlignment="1" applyProtection="1">
      <alignment horizontal="left" vertical="center"/>
      <protection hidden="1"/>
    </xf>
    <xf numFmtId="0" fontId="2" fillId="5" borderId="4" xfId="1" applyFont="1" applyFill="1" applyBorder="1" applyProtection="1">
      <protection hidden="1"/>
    </xf>
    <xf numFmtId="0" fontId="3" fillId="5" borderId="5" xfId="1" applyFont="1" applyFill="1" applyBorder="1" applyProtection="1">
      <protection hidden="1"/>
    </xf>
    <xf numFmtId="0" fontId="3" fillId="5" borderId="6" xfId="1" applyFont="1" applyFill="1" applyBorder="1" applyProtection="1">
      <protection hidden="1"/>
    </xf>
    <xf numFmtId="0" fontId="3" fillId="2" borderId="0" xfId="1" applyFont="1" applyFill="1" applyAlignment="1" applyProtection="1">
      <alignment horizontal="right" vertical="center"/>
      <protection hidden="1"/>
    </xf>
    <xf numFmtId="0" fontId="3" fillId="2" borderId="3" xfId="1" applyFont="1" applyFill="1" applyBorder="1" applyAlignment="1" applyProtection="1">
      <alignment horizontal="center" vertical="center"/>
      <protection hidden="1"/>
    </xf>
    <xf numFmtId="0" fontId="3" fillId="2" borderId="3" xfId="1" applyFont="1" applyFill="1" applyBorder="1" applyAlignment="1" applyProtection="1">
      <alignment horizontal="center" vertical="center"/>
      <protection hidden="1"/>
    </xf>
    <xf numFmtId="0" fontId="3" fillId="2" borderId="3" xfId="1" applyFont="1" applyFill="1" applyBorder="1" applyAlignment="1" applyProtection="1">
      <alignment horizontal="center" vertical="center" wrapText="1"/>
      <protection hidden="1"/>
    </xf>
    <xf numFmtId="165" fontId="3" fillId="2" borderId="7" xfId="1" applyNumberFormat="1" applyFont="1" applyFill="1" applyBorder="1" applyAlignment="1" applyProtection="1">
      <alignment horizontal="center" vertical="center"/>
      <protection hidden="1"/>
    </xf>
  </cellXfs>
  <cellStyles count="4">
    <cellStyle name="Normal 2" xfId="1"/>
    <cellStyle name="Percent 2" xfId="2"/>
    <cellStyle name="ปกติ" xfId="0" builtinId="0"/>
    <cellStyle name="ปกติ 2" xfId="3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H234"/>
  <sheetViews>
    <sheetView workbookViewId="0">
      <selection activeCell="C23" sqref="C23"/>
    </sheetView>
  </sheetViews>
  <sheetFormatPr defaultRowHeight="14.5"/>
  <cols>
    <col min="1" max="1" width="3.08984375" style="1" customWidth="1"/>
    <col min="2" max="4" width="8.7265625" style="6"/>
    <col min="5" max="5" width="11.26953125" style="6" customWidth="1"/>
    <col min="6" max="10" width="8.7265625" style="6"/>
    <col min="11" max="11" width="17.54296875" style="6" customWidth="1"/>
    <col min="12" max="34" width="8.7265625" style="1"/>
    <col min="35" max="16384" width="8.7265625" style="6"/>
  </cols>
  <sheetData>
    <row r="1" spans="2:11" ht="15.5">
      <c r="B1" s="2"/>
      <c r="C1" s="3" t="s">
        <v>55</v>
      </c>
      <c r="D1" s="4"/>
      <c r="E1" s="4"/>
      <c r="F1" s="4"/>
      <c r="G1" s="4"/>
      <c r="H1" s="4"/>
      <c r="I1" s="4"/>
      <c r="J1" s="5"/>
      <c r="K1" s="1"/>
    </row>
    <row r="2" spans="2:11" ht="15.5">
      <c r="B2" s="7" t="s">
        <v>22</v>
      </c>
      <c r="C2" s="8"/>
      <c r="D2" s="8"/>
      <c r="E2" s="8"/>
      <c r="F2" s="8"/>
      <c r="G2" s="8"/>
      <c r="H2" s="8"/>
      <c r="I2" s="8"/>
      <c r="J2" s="9"/>
      <c r="K2" s="1"/>
    </row>
    <row r="3" spans="2:11">
      <c r="B3" s="10" t="s">
        <v>56</v>
      </c>
      <c r="C3" s="11"/>
      <c r="D3" s="11"/>
      <c r="E3" s="11"/>
      <c r="F3" s="11"/>
      <c r="G3" s="11"/>
      <c r="H3" s="11"/>
      <c r="I3" s="11"/>
      <c r="J3" s="12"/>
      <c r="K3" s="1"/>
    </row>
    <row r="4" spans="2:11">
      <c r="B4" s="1"/>
      <c r="C4" s="1"/>
      <c r="D4" s="1"/>
      <c r="E4" s="1"/>
      <c r="F4" s="1"/>
      <c r="G4" s="1"/>
      <c r="H4" s="1"/>
      <c r="I4" s="1"/>
      <c r="J4" s="1"/>
      <c r="K4" s="1"/>
    </row>
    <row r="5" spans="2:11">
      <c r="B5" s="13" t="s">
        <v>36</v>
      </c>
      <c r="C5" s="14"/>
      <c r="D5" s="14"/>
      <c r="E5" s="14"/>
      <c r="F5" s="14"/>
      <c r="G5" s="14"/>
      <c r="H5" s="14"/>
      <c r="I5" s="14"/>
      <c r="J5" s="14"/>
      <c r="K5" s="15"/>
    </row>
    <row r="6" spans="2:11" ht="15.5">
      <c r="B6" s="16" t="s">
        <v>38</v>
      </c>
      <c r="C6" s="17"/>
      <c r="D6" s="17"/>
      <c r="E6" s="17"/>
      <c r="F6" s="17"/>
      <c r="G6" s="17"/>
      <c r="H6" s="17"/>
      <c r="I6" s="17"/>
      <c r="J6" s="17"/>
      <c r="K6" s="18"/>
    </row>
    <row r="7" spans="2:11" ht="15.5">
      <c r="B7" s="16" t="s">
        <v>57</v>
      </c>
      <c r="C7" s="17"/>
      <c r="D7" s="17"/>
      <c r="E7" s="17"/>
      <c r="F7" s="17"/>
      <c r="G7" s="17"/>
      <c r="H7" s="17"/>
      <c r="I7" s="17"/>
      <c r="J7" s="17"/>
      <c r="K7" s="18"/>
    </row>
    <row r="8" spans="2:11" ht="15.5">
      <c r="B8" s="19" t="s">
        <v>39</v>
      </c>
      <c r="C8" s="17"/>
      <c r="D8" s="17"/>
      <c r="E8" s="17"/>
      <c r="F8" s="17"/>
      <c r="G8" s="17"/>
      <c r="H8" s="17"/>
      <c r="I8" s="17"/>
      <c r="J8" s="20"/>
      <c r="K8" s="18"/>
    </row>
    <row r="9" spans="2:11" ht="15.5">
      <c r="B9" s="21" t="s">
        <v>46</v>
      </c>
      <c r="C9" s="22"/>
      <c r="D9" s="22"/>
      <c r="E9" s="22"/>
      <c r="F9" s="22"/>
      <c r="G9" s="22"/>
      <c r="H9" s="22"/>
      <c r="I9" s="22"/>
      <c r="J9" s="23"/>
      <c r="K9" s="24"/>
    </row>
    <row r="10" spans="2:11">
      <c r="B10" s="25"/>
      <c r="C10" s="25"/>
      <c r="D10" s="25"/>
      <c r="E10" s="25"/>
      <c r="F10" s="25"/>
      <c r="G10" s="25"/>
      <c r="H10" s="25"/>
      <c r="I10" s="25"/>
      <c r="J10" s="25"/>
      <c r="K10" s="25"/>
    </row>
    <row r="11" spans="2:11" ht="15.5">
      <c r="B11" s="26" t="s">
        <v>37</v>
      </c>
      <c r="C11" s="27"/>
      <c r="D11" s="28"/>
      <c r="E11" s="29"/>
      <c r="F11" s="30"/>
      <c r="G11" s="30"/>
      <c r="H11" s="30"/>
      <c r="I11" s="30"/>
      <c r="J11" s="30"/>
      <c r="K11" s="31"/>
    </row>
    <row r="12" spans="2:11">
      <c r="B12" s="32" t="s">
        <v>47</v>
      </c>
      <c r="C12" s="25"/>
      <c r="D12" s="25"/>
      <c r="E12" s="25"/>
      <c r="F12" s="25"/>
      <c r="G12" s="25"/>
      <c r="H12" s="25"/>
      <c r="I12" s="25"/>
      <c r="J12" s="25"/>
      <c r="K12" s="33"/>
    </row>
    <row r="13" spans="2:11">
      <c r="B13" s="34" t="s">
        <v>42</v>
      </c>
      <c r="C13" s="25"/>
      <c r="D13" s="25"/>
      <c r="E13" s="25"/>
      <c r="F13" s="25"/>
      <c r="G13" s="25"/>
      <c r="H13" s="25"/>
      <c r="I13" s="25"/>
      <c r="J13" s="25"/>
      <c r="K13" s="33"/>
    </row>
    <row r="14" spans="2:11">
      <c r="B14" s="34" t="s">
        <v>41</v>
      </c>
      <c r="C14" s="25"/>
      <c r="D14" s="25"/>
      <c r="E14" s="25"/>
      <c r="F14" s="25"/>
      <c r="G14" s="25"/>
      <c r="H14" s="25"/>
      <c r="I14" s="25"/>
      <c r="J14" s="25"/>
      <c r="K14" s="33"/>
    </row>
    <row r="15" spans="2:11">
      <c r="B15" s="34" t="s">
        <v>43</v>
      </c>
      <c r="C15" s="25"/>
      <c r="D15" s="25"/>
      <c r="E15" s="25"/>
      <c r="F15" s="25"/>
      <c r="G15" s="25"/>
      <c r="H15" s="25"/>
      <c r="I15" s="25"/>
      <c r="J15" s="25"/>
      <c r="K15" s="33"/>
    </row>
    <row r="16" spans="2:11">
      <c r="B16" s="34" t="s">
        <v>45</v>
      </c>
      <c r="C16" s="25"/>
      <c r="D16" s="25"/>
      <c r="E16" s="25"/>
      <c r="F16" s="25"/>
      <c r="G16" s="25"/>
      <c r="H16" s="25"/>
      <c r="I16" s="25"/>
      <c r="J16" s="25"/>
      <c r="K16" s="33"/>
    </row>
    <row r="17" spans="2:11">
      <c r="B17" s="34" t="s">
        <v>58</v>
      </c>
      <c r="C17" s="25"/>
      <c r="D17" s="25"/>
      <c r="E17" s="25"/>
      <c r="F17" s="25"/>
      <c r="G17" s="25"/>
      <c r="H17" s="25"/>
      <c r="I17" s="25"/>
      <c r="J17" s="25"/>
      <c r="K17" s="33"/>
    </row>
    <row r="18" spans="2:11">
      <c r="B18" s="35" t="s">
        <v>44</v>
      </c>
      <c r="C18" s="36"/>
      <c r="D18" s="36"/>
      <c r="E18" s="36"/>
      <c r="F18" s="36"/>
      <c r="G18" s="36"/>
      <c r="H18" s="36"/>
      <c r="I18" s="36"/>
      <c r="J18" s="36"/>
      <c r="K18" s="37"/>
    </row>
    <row r="19" spans="2:11"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2:11"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2:11"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2:11"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2:11"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2:11"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2:11"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2:11"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2:11"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2:11"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2:11"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2:11"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2:11"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2:11"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2:11"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2:11"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2:11"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2:11"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2:11"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2:11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2:11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2:11"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2:11"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2:11"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2:11"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2:11"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2:11"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2:11"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2:11"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2:11"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2:11"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2:11"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2:11"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2:11"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2:11"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2:11"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2:11"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2:11"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2:11"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2:11"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2:11"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2:11"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2:11"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2:11"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2:11"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2:11"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2:11"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2:11"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2:11"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2:11"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2:11"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2:11"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2:11"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2:11"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2:11"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2:11"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2:11"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2:11"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2:11"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2:11"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2:11"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2:11"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2:11"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2:11"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2:11"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2:11"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2:11"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2:11"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2:11"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2:11"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2:11"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2:11"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2:11"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2:11"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2:11"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2:11"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2:11"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2:11"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2:11"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2:11"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2:11"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2:11"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2:11"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2:11"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2:11"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2:11"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2:11"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2:11"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2:11"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2:11"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2:11"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2:11"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2:11"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2:11"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2:11"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2:11"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2:11"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2:11"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2:11"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2:11"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2:11"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2:11"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2:11"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2:11"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2:11"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2:11"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2:11"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2:11"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2:11"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2:11"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2:11"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2:11"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2:11"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2:11"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2:11"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2:11"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2:11"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2:11"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2:11"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2:11"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2:11"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2:11"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2:11"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2:11"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2:11"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2:11"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2:11"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2:11"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2:11"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2:11"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2:11"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2:11"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2:11"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2:11"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2:11"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2:11"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2:11"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2:11"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2:11"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2:11"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2:11"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2:11"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2:11"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2:11"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2:11"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2:11"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2:11"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2:11"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2:11"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2:11"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2:11"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2:11"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2:11"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2:11"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2:11"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2:11"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2:11"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2:11"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2:11"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2:11"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2:11"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2:11"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2:11"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2:11"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2:11"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2:11"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2:11"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2:11"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2:11"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2:11"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2:11"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2:11"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2:11"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2:11"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2:11"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2:11"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2:11"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2:11"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2:11"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2:11"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2:11"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2:11"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2:11">
      <c r="B201" s="1"/>
      <c r="C201" s="1"/>
      <c r="D201" s="1"/>
      <c r="E201" s="1"/>
      <c r="F201" s="1"/>
      <c r="G201" s="1"/>
      <c r="H201" s="1"/>
      <c r="I201" s="1"/>
      <c r="J201" s="1"/>
      <c r="K201" s="1"/>
    </row>
    <row r="202" spans="2:11">
      <c r="B202" s="1"/>
      <c r="C202" s="1"/>
      <c r="D202" s="1"/>
      <c r="E202" s="1"/>
      <c r="F202" s="1"/>
      <c r="G202" s="1"/>
      <c r="H202" s="1"/>
      <c r="I202" s="1"/>
      <c r="J202" s="1"/>
      <c r="K202" s="1"/>
    </row>
    <row r="203" spans="2:11">
      <c r="B203" s="1"/>
      <c r="C203" s="1"/>
      <c r="D203" s="1"/>
      <c r="E203" s="1"/>
      <c r="F203" s="1"/>
      <c r="G203" s="1"/>
      <c r="H203" s="1"/>
      <c r="I203" s="1"/>
      <c r="J203" s="1"/>
      <c r="K203" s="1"/>
    </row>
    <row r="204" spans="2:11">
      <c r="B204" s="1"/>
      <c r="C204" s="1"/>
      <c r="D204" s="1"/>
      <c r="E204" s="1"/>
      <c r="F204" s="1"/>
      <c r="G204" s="1"/>
      <c r="H204" s="1"/>
      <c r="I204" s="1"/>
      <c r="J204" s="1"/>
      <c r="K204" s="1"/>
    </row>
    <row r="205" spans="2:11">
      <c r="B205" s="1"/>
      <c r="C205" s="1"/>
      <c r="D205" s="1"/>
      <c r="E205" s="1"/>
      <c r="F205" s="1"/>
      <c r="G205" s="1"/>
      <c r="H205" s="1"/>
      <c r="I205" s="1"/>
      <c r="J205" s="1"/>
      <c r="K205" s="1"/>
    </row>
    <row r="206" spans="2:11">
      <c r="B206" s="1"/>
      <c r="C206" s="1"/>
      <c r="D206" s="1"/>
      <c r="E206" s="1"/>
      <c r="F206" s="1"/>
      <c r="G206" s="1"/>
      <c r="H206" s="1"/>
      <c r="I206" s="1"/>
      <c r="J206" s="1"/>
      <c r="K206" s="1"/>
    </row>
    <row r="207" spans="2:11">
      <c r="B207" s="1"/>
      <c r="C207" s="1"/>
      <c r="D207" s="1"/>
      <c r="E207" s="1"/>
      <c r="F207" s="1"/>
      <c r="G207" s="1"/>
      <c r="H207" s="1"/>
      <c r="I207" s="1"/>
      <c r="J207" s="1"/>
      <c r="K207" s="1"/>
    </row>
    <row r="208" spans="2:11">
      <c r="B208" s="1"/>
      <c r="C208" s="1"/>
      <c r="D208" s="1"/>
      <c r="E208" s="1"/>
      <c r="F208" s="1"/>
      <c r="G208" s="1"/>
      <c r="H208" s="1"/>
      <c r="I208" s="1"/>
      <c r="J208" s="1"/>
      <c r="K208" s="1"/>
    </row>
    <row r="209" spans="2:11">
      <c r="B209" s="1"/>
      <c r="C209" s="1"/>
      <c r="D209" s="1"/>
      <c r="E209" s="1"/>
      <c r="F209" s="1"/>
      <c r="G209" s="1"/>
      <c r="H209" s="1"/>
      <c r="I209" s="1"/>
      <c r="J209" s="1"/>
      <c r="K209" s="1"/>
    </row>
    <row r="210" spans="2:11">
      <c r="B210" s="1"/>
      <c r="C210" s="1"/>
      <c r="D210" s="1"/>
      <c r="E210" s="1"/>
      <c r="F210" s="1"/>
      <c r="G210" s="1"/>
      <c r="H210" s="1"/>
      <c r="I210" s="1"/>
      <c r="J210" s="1"/>
      <c r="K210" s="1"/>
    </row>
    <row r="211" spans="2:11">
      <c r="B211" s="1"/>
      <c r="C211" s="1"/>
      <c r="D211" s="1"/>
      <c r="E211" s="1"/>
      <c r="F211" s="1"/>
      <c r="G211" s="1"/>
      <c r="H211" s="1"/>
      <c r="I211" s="1"/>
      <c r="J211" s="1"/>
      <c r="K211" s="1"/>
    </row>
    <row r="212" spans="2:11">
      <c r="B212" s="1"/>
      <c r="C212" s="1"/>
      <c r="D212" s="1"/>
      <c r="E212" s="1"/>
      <c r="F212" s="1"/>
      <c r="G212" s="1"/>
      <c r="H212" s="1"/>
      <c r="I212" s="1"/>
      <c r="J212" s="1"/>
      <c r="K212" s="1"/>
    </row>
    <row r="213" spans="2:11">
      <c r="B213" s="1"/>
      <c r="C213" s="1"/>
      <c r="D213" s="1"/>
      <c r="E213" s="1"/>
      <c r="F213" s="1"/>
      <c r="G213" s="1"/>
      <c r="H213" s="1"/>
      <c r="I213" s="1"/>
      <c r="J213" s="1"/>
      <c r="K213" s="1"/>
    </row>
    <row r="214" spans="2:11">
      <c r="B214" s="1"/>
      <c r="C214" s="1"/>
      <c r="D214" s="1"/>
      <c r="E214" s="1"/>
      <c r="F214" s="1"/>
      <c r="G214" s="1"/>
      <c r="H214" s="1"/>
      <c r="I214" s="1"/>
      <c r="J214" s="1"/>
      <c r="K214" s="1"/>
    </row>
    <row r="215" spans="2:11">
      <c r="B215" s="1"/>
      <c r="C215" s="1"/>
      <c r="D215" s="1"/>
      <c r="E215" s="1"/>
      <c r="F215" s="1"/>
      <c r="G215" s="1"/>
      <c r="H215" s="1"/>
      <c r="I215" s="1"/>
      <c r="J215" s="1"/>
      <c r="K215" s="1"/>
    </row>
    <row r="216" spans="2:11">
      <c r="B216" s="1"/>
      <c r="C216" s="1"/>
      <c r="D216" s="1"/>
      <c r="E216" s="1"/>
      <c r="F216" s="1"/>
      <c r="G216" s="1"/>
      <c r="H216" s="1"/>
      <c r="I216" s="1"/>
      <c r="J216" s="1"/>
      <c r="K216" s="1"/>
    </row>
    <row r="217" spans="2:11">
      <c r="B217" s="1"/>
      <c r="C217" s="1"/>
      <c r="D217" s="1"/>
      <c r="E217" s="1"/>
      <c r="F217" s="1"/>
      <c r="G217" s="1"/>
      <c r="H217" s="1"/>
      <c r="I217" s="1"/>
      <c r="J217" s="1"/>
      <c r="K217" s="1"/>
    </row>
    <row r="218" spans="2:11">
      <c r="B218" s="1"/>
      <c r="C218" s="1"/>
      <c r="D218" s="1"/>
      <c r="E218" s="1"/>
      <c r="F218" s="1"/>
      <c r="G218" s="1"/>
      <c r="H218" s="1"/>
      <c r="I218" s="1"/>
      <c r="J218" s="1"/>
      <c r="K218" s="1"/>
    </row>
    <row r="219" spans="2:11">
      <c r="B219" s="1"/>
      <c r="C219" s="1"/>
      <c r="D219" s="1"/>
      <c r="E219" s="1"/>
      <c r="F219" s="1"/>
      <c r="G219" s="1"/>
      <c r="H219" s="1"/>
      <c r="I219" s="1"/>
      <c r="J219" s="1"/>
      <c r="K219" s="1"/>
    </row>
    <row r="220" spans="2:11">
      <c r="B220" s="1"/>
      <c r="C220" s="1"/>
      <c r="D220" s="1"/>
      <c r="E220" s="1"/>
      <c r="F220" s="1"/>
      <c r="G220" s="1"/>
      <c r="H220" s="1"/>
      <c r="I220" s="1"/>
      <c r="J220" s="1"/>
      <c r="K220" s="1"/>
    </row>
    <row r="221" spans="2:11">
      <c r="B221" s="1"/>
      <c r="C221" s="1"/>
      <c r="D221" s="1"/>
      <c r="E221" s="1"/>
      <c r="F221" s="1"/>
      <c r="G221" s="1"/>
      <c r="H221" s="1"/>
      <c r="I221" s="1"/>
      <c r="J221" s="1"/>
      <c r="K221" s="1"/>
    </row>
    <row r="222" spans="2:11">
      <c r="B222" s="1"/>
      <c r="C222" s="1"/>
      <c r="D222" s="1"/>
      <c r="E222" s="1"/>
      <c r="F222" s="1"/>
      <c r="G222" s="1"/>
      <c r="H222" s="1"/>
      <c r="I222" s="1"/>
      <c r="J222" s="1"/>
      <c r="K222" s="1"/>
    </row>
    <row r="223" spans="2:11">
      <c r="B223" s="1"/>
      <c r="C223" s="1"/>
      <c r="D223" s="1"/>
      <c r="E223" s="1"/>
      <c r="F223" s="1"/>
      <c r="G223" s="1"/>
      <c r="H223" s="1"/>
      <c r="I223" s="1"/>
      <c r="J223" s="1"/>
      <c r="K223" s="1"/>
    </row>
    <row r="224" spans="2:11">
      <c r="B224" s="1"/>
      <c r="C224" s="1"/>
      <c r="D224" s="1"/>
      <c r="E224" s="1"/>
      <c r="F224" s="1"/>
      <c r="G224" s="1"/>
      <c r="H224" s="1"/>
      <c r="I224" s="1"/>
      <c r="J224" s="1"/>
      <c r="K224" s="1"/>
    </row>
    <row r="225" spans="2:11">
      <c r="B225" s="1"/>
      <c r="C225" s="1"/>
      <c r="D225" s="1"/>
      <c r="E225" s="1"/>
      <c r="F225" s="1"/>
      <c r="G225" s="1"/>
      <c r="H225" s="1"/>
      <c r="I225" s="1"/>
      <c r="J225" s="1"/>
      <c r="K225" s="1"/>
    </row>
    <row r="226" spans="2:11">
      <c r="B226" s="1"/>
      <c r="C226" s="1"/>
      <c r="D226" s="1"/>
      <c r="E226" s="1"/>
      <c r="F226" s="1"/>
      <c r="G226" s="1"/>
      <c r="H226" s="1"/>
      <c r="I226" s="1"/>
      <c r="J226" s="1"/>
      <c r="K226" s="1"/>
    </row>
    <row r="227" spans="2:11">
      <c r="B227" s="1"/>
      <c r="C227" s="1"/>
      <c r="D227" s="1"/>
      <c r="E227" s="1"/>
      <c r="F227" s="1"/>
      <c r="G227" s="1"/>
      <c r="H227" s="1"/>
      <c r="I227" s="1"/>
      <c r="J227" s="1"/>
      <c r="K227" s="1"/>
    </row>
    <row r="228" spans="2:11">
      <c r="B228" s="1"/>
      <c r="C228" s="1"/>
      <c r="D228" s="1"/>
      <c r="E228" s="1"/>
      <c r="F228" s="1"/>
      <c r="G228" s="1"/>
      <c r="H228" s="1"/>
      <c r="I228" s="1"/>
      <c r="J228" s="1"/>
      <c r="K228" s="1"/>
    </row>
    <row r="229" spans="2:11">
      <c r="B229" s="1"/>
      <c r="C229" s="1"/>
      <c r="D229" s="1"/>
      <c r="E229" s="1"/>
      <c r="F229" s="1"/>
      <c r="G229" s="1"/>
      <c r="H229" s="1"/>
      <c r="I229" s="1"/>
      <c r="J229" s="1"/>
      <c r="K229" s="1"/>
    </row>
    <row r="230" spans="2:11">
      <c r="B230" s="1"/>
      <c r="C230" s="1"/>
      <c r="D230" s="1"/>
      <c r="E230" s="1"/>
      <c r="F230" s="1"/>
      <c r="G230" s="1"/>
      <c r="H230" s="1"/>
      <c r="I230" s="1"/>
      <c r="J230" s="1"/>
      <c r="K230" s="1"/>
    </row>
    <row r="231" spans="2:11">
      <c r="B231" s="1"/>
      <c r="C231" s="1"/>
      <c r="D231" s="1"/>
      <c r="E231" s="1"/>
      <c r="F231" s="1"/>
      <c r="G231" s="1"/>
      <c r="H231" s="1"/>
      <c r="I231" s="1"/>
      <c r="J231" s="1"/>
      <c r="K231" s="1"/>
    </row>
    <row r="232" spans="2:11">
      <c r="B232" s="1"/>
      <c r="C232" s="1"/>
      <c r="D232" s="1"/>
      <c r="E232" s="1"/>
      <c r="F232" s="1"/>
      <c r="G232" s="1"/>
      <c r="H232" s="1"/>
      <c r="I232" s="1"/>
      <c r="J232" s="1"/>
      <c r="K232" s="1"/>
    </row>
    <row r="233" spans="2:11">
      <c r="B233" s="1"/>
      <c r="C233" s="1"/>
      <c r="D233" s="1"/>
      <c r="E233" s="1"/>
      <c r="F233" s="1"/>
      <c r="G233" s="1"/>
      <c r="H233" s="1"/>
      <c r="I233" s="1"/>
      <c r="J233" s="1"/>
      <c r="K233" s="1"/>
    </row>
    <row r="234" spans="2:11">
      <c r="B234" s="1"/>
      <c r="C234" s="1"/>
      <c r="D234" s="1"/>
      <c r="E234" s="1"/>
      <c r="F234" s="1"/>
      <c r="G234" s="1"/>
      <c r="H234" s="1"/>
      <c r="I234" s="1"/>
      <c r="J234" s="1"/>
      <c r="K234" s="1"/>
    </row>
  </sheetData>
  <sheetProtection algorithmName="SHA-512" hashValue="Dllt9dkUJ8PHmpm7gygtwBAwVYY6pAuHTLdO9dRZvXJbsPddY54mvZMlF6s3Y1l/O3P0GfiBnyBEEs/gVBtfzQ==" saltValue="qI29o0LXTg+iUs0whUSyJQ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507"/>
  <sheetViews>
    <sheetView workbookViewId="0">
      <selection activeCell="C16" sqref="C16"/>
    </sheetView>
  </sheetViews>
  <sheetFormatPr defaultColWidth="9.1796875" defaultRowHeight="14.5"/>
  <cols>
    <col min="1" max="1" width="6.453125" style="40" customWidth="1"/>
    <col min="2" max="3" width="9.1796875" style="49"/>
    <col min="4" max="16384" width="9.1796875" style="40"/>
  </cols>
  <sheetData>
    <row r="1" spans="1:18" ht="15.5">
      <c r="A1" s="38"/>
      <c r="B1" s="2"/>
      <c r="C1" s="3" t="s">
        <v>55</v>
      </c>
      <c r="D1" s="4"/>
      <c r="E1" s="4"/>
      <c r="F1" s="4"/>
      <c r="G1" s="4"/>
      <c r="H1" s="4"/>
      <c r="I1" s="4"/>
      <c r="J1" s="5"/>
      <c r="K1" s="39"/>
      <c r="L1" s="39"/>
      <c r="M1" s="39"/>
      <c r="N1" s="39"/>
      <c r="O1" s="39"/>
      <c r="P1" s="39"/>
      <c r="Q1" s="39"/>
      <c r="R1" s="39"/>
    </row>
    <row r="2" spans="1:18" ht="15.5">
      <c r="A2" s="38"/>
      <c r="B2" s="41" t="s">
        <v>22</v>
      </c>
      <c r="C2" s="42"/>
      <c r="D2" s="42"/>
      <c r="E2" s="42"/>
      <c r="F2" s="42"/>
      <c r="G2" s="42"/>
      <c r="H2" s="42"/>
      <c r="I2" s="42"/>
      <c r="J2" s="43"/>
      <c r="K2" s="39"/>
      <c r="L2" s="39"/>
      <c r="M2" s="39"/>
      <c r="N2" s="39"/>
      <c r="O2" s="39"/>
      <c r="P2" s="39"/>
      <c r="Q2" s="39"/>
      <c r="R2" s="39"/>
    </row>
    <row r="3" spans="1:18">
      <c r="A3" s="44" t="s">
        <v>48</v>
      </c>
      <c r="B3" s="45"/>
      <c r="C3" s="46"/>
      <c r="D3" s="47"/>
      <c r="E3" s="47"/>
      <c r="F3" s="47"/>
      <c r="G3" s="47"/>
      <c r="H3" s="47"/>
      <c r="I3" s="47"/>
      <c r="J3" s="47"/>
      <c r="K3" s="47"/>
      <c r="L3" s="48"/>
      <c r="M3" s="39"/>
      <c r="N3" s="39"/>
      <c r="O3" s="39"/>
      <c r="P3" s="39"/>
      <c r="Q3" s="39"/>
      <c r="R3" s="39"/>
    </row>
    <row r="4" spans="1:18"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</row>
    <row r="5" spans="1:18" ht="15" customHeight="1">
      <c r="A5" s="50" t="s">
        <v>35</v>
      </c>
      <c r="B5" s="51" t="s">
        <v>24</v>
      </c>
      <c r="C5" s="51" t="s">
        <v>49</v>
      </c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</row>
    <row r="6" spans="1:18" ht="15" customHeight="1">
      <c r="A6" s="52">
        <v>1</v>
      </c>
      <c r="B6" s="55">
        <v>5</v>
      </c>
      <c r="C6" s="55">
        <v>4</v>
      </c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</row>
    <row r="7" spans="1:18" ht="15" customHeight="1">
      <c r="A7" s="52">
        <v>2</v>
      </c>
      <c r="B7" s="55">
        <v>6</v>
      </c>
      <c r="C7" s="55">
        <v>5</v>
      </c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</row>
    <row r="8" spans="1:18" ht="15" customHeight="1">
      <c r="A8" s="52">
        <v>3</v>
      </c>
      <c r="B8" s="55">
        <v>4</v>
      </c>
      <c r="C8" s="55">
        <v>4</v>
      </c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</row>
    <row r="9" spans="1:18" ht="15" customHeight="1">
      <c r="A9" s="52">
        <v>4</v>
      </c>
      <c r="B9" s="55">
        <v>4</v>
      </c>
      <c r="C9" s="55">
        <v>4</v>
      </c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</row>
    <row r="10" spans="1:18" ht="15" customHeight="1">
      <c r="A10" s="52">
        <v>5</v>
      </c>
      <c r="B10" s="55">
        <v>4</v>
      </c>
      <c r="C10" s="55">
        <v>4</v>
      </c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</row>
    <row r="11" spans="1:18" ht="15" customHeight="1">
      <c r="A11" s="52">
        <v>6</v>
      </c>
      <c r="B11" s="55">
        <v>3</v>
      </c>
      <c r="C11" s="55">
        <v>3</v>
      </c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</row>
    <row r="12" spans="1:18" ht="15" customHeight="1">
      <c r="A12" s="52">
        <v>7</v>
      </c>
      <c r="B12" s="55">
        <v>3</v>
      </c>
      <c r="C12" s="55">
        <v>3</v>
      </c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</row>
    <row r="13" spans="1:18" ht="15" customHeight="1">
      <c r="A13" s="52">
        <v>8</v>
      </c>
      <c r="B13" s="55">
        <v>4</v>
      </c>
      <c r="C13" s="55">
        <v>4</v>
      </c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</row>
    <row r="14" spans="1:18" ht="15" customHeight="1">
      <c r="A14" s="52">
        <v>9</v>
      </c>
      <c r="B14" s="55">
        <v>4</v>
      </c>
      <c r="C14" s="55">
        <v>4</v>
      </c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</row>
    <row r="15" spans="1:18" ht="15" customHeight="1">
      <c r="A15" s="52">
        <v>10</v>
      </c>
      <c r="B15" s="55">
        <v>2</v>
      </c>
      <c r="C15" s="55">
        <v>2</v>
      </c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</row>
    <row r="16" spans="1:18" ht="15" customHeight="1">
      <c r="A16" s="52">
        <v>11</v>
      </c>
      <c r="B16" s="55"/>
      <c r="C16" s="55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</row>
    <row r="17" spans="1:18">
      <c r="A17" s="52">
        <v>12</v>
      </c>
      <c r="B17" s="55"/>
      <c r="C17" s="55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</row>
    <row r="18" spans="1:18">
      <c r="A18" s="52">
        <v>13</v>
      </c>
      <c r="B18" s="55"/>
      <c r="C18" s="55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</row>
    <row r="19" spans="1:18">
      <c r="A19" s="52">
        <v>14</v>
      </c>
      <c r="B19" s="55"/>
      <c r="C19" s="55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</row>
    <row r="20" spans="1:18">
      <c r="A20" s="52">
        <v>15</v>
      </c>
      <c r="B20" s="55"/>
      <c r="C20" s="55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</row>
    <row r="21" spans="1:18">
      <c r="A21" s="52">
        <v>16</v>
      </c>
      <c r="B21" s="55"/>
      <c r="C21" s="55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</row>
    <row r="22" spans="1:18">
      <c r="A22" s="52">
        <v>17</v>
      </c>
      <c r="B22" s="55"/>
      <c r="C22" s="55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</row>
    <row r="23" spans="1:18">
      <c r="A23" s="52">
        <v>18</v>
      </c>
      <c r="B23" s="55"/>
      <c r="C23" s="55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</row>
    <row r="24" spans="1:18">
      <c r="A24" s="52">
        <v>19</v>
      </c>
      <c r="B24" s="55"/>
      <c r="C24" s="55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</row>
    <row r="25" spans="1:18">
      <c r="A25" s="52">
        <v>20</v>
      </c>
      <c r="B25" s="55"/>
      <c r="C25" s="55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</row>
    <row r="26" spans="1:18">
      <c r="A26" s="52">
        <v>21</v>
      </c>
      <c r="B26" s="55"/>
      <c r="C26" s="55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</row>
    <row r="27" spans="1:18">
      <c r="A27" s="52">
        <v>22</v>
      </c>
      <c r="B27" s="55"/>
      <c r="C27" s="55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</row>
    <row r="28" spans="1:18">
      <c r="A28" s="52">
        <v>23</v>
      </c>
      <c r="B28" s="55"/>
      <c r="C28" s="55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</row>
    <row r="29" spans="1:18">
      <c r="A29" s="52">
        <v>24</v>
      </c>
      <c r="B29" s="55"/>
      <c r="C29" s="55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</row>
    <row r="30" spans="1:18">
      <c r="A30" s="52">
        <v>25</v>
      </c>
      <c r="B30" s="55"/>
      <c r="C30" s="55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</row>
    <row r="31" spans="1:18">
      <c r="A31" s="52">
        <v>26</v>
      </c>
      <c r="B31" s="55"/>
      <c r="C31" s="55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</row>
    <row r="32" spans="1:18">
      <c r="A32" s="52">
        <v>27</v>
      </c>
      <c r="B32" s="55"/>
      <c r="C32" s="55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</row>
    <row r="33" spans="1:18">
      <c r="A33" s="52">
        <v>28</v>
      </c>
      <c r="B33" s="55"/>
      <c r="C33" s="55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</row>
    <row r="34" spans="1:18">
      <c r="A34" s="52">
        <v>29</v>
      </c>
      <c r="B34" s="55"/>
      <c r="C34" s="55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</row>
    <row r="35" spans="1:18">
      <c r="A35" s="52">
        <v>30</v>
      </c>
      <c r="B35" s="55"/>
      <c r="C35" s="55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</row>
    <row r="36" spans="1:18">
      <c r="A36" s="52">
        <v>31</v>
      </c>
      <c r="B36" s="55"/>
      <c r="C36" s="55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</row>
    <row r="37" spans="1:18">
      <c r="A37" s="52">
        <v>32</v>
      </c>
      <c r="B37" s="55"/>
      <c r="C37" s="55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</row>
    <row r="38" spans="1:18">
      <c r="A38" s="52">
        <v>33</v>
      </c>
      <c r="B38" s="55"/>
      <c r="C38" s="55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</row>
    <row r="39" spans="1:18">
      <c r="A39" s="52">
        <v>34</v>
      </c>
      <c r="B39" s="55"/>
      <c r="C39" s="55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</row>
    <row r="40" spans="1:18">
      <c r="A40" s="52">
        <v>35</v>
      </c>
      <c r="B40" s="55"/>
      <c r="C40" s="55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</row>
    <row r="41" spans="1:18">
      <c r="A41" s="52">
        <v>36</v>
      </c>
      <c r="B41" s="55"/>
      <c r="C41" s="55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</row>
    <row r="42" spans="1:18">
      <c r="A42" s="52">
        <v>37</v>
      </c>
      <c r="B42" s="55"/>
      <c r="C42" s="55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</row>
    <row r="43" spans="1:18">
      <c r="A43" s="52">
        <v>38</v>
      </c>
      <c r="B43" s="55"/>
      <c r="C43" s="55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</row>
    <row r="44" spans="1:18">
      <c r="A44" s="52">
        <v>39</v>
      </c>
      <c r="B44" s="55"/>
      <c r="C44" s="55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</row>
    <row r="45" spans="1:18">
      <c r="A45" s="52">
        <v>40</v>
      </c>
      <c r="B45" s="55"/>
      <c r="C45" s="55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</row>
    <row r="46" spans="1:18">
      <c r="A46" s="52">
        <v>41</v>
      </c>
      <c r="B46" s="55"/>
      <c r="C46" s="55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</row>
    <row r="47" spans="1:18">
      <c r="A47" s="52">
        <v>42</v>
      </c>
      <c r="B47" s="55"/>
      <c r="C47" s="55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</row>
    <row r="48" spans="1:18">
      <c r="A48" s="52">
        <v>43</v>
      </c>
      <c r="B48" s="55"/>
      <c r="C48" s="55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</row>
    <row r="49" spans="1:18">
      <c r="A49" s="52">
        <v>44</v>
      </c>
      <c r="B49" s="55"/>
      <c r="C49" s="55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</row>
    <row r="50" spans="1:18">
      <c r="A50" s="52">
        <v>45</v>
      </c>
      <c r="B50" s="55"/>
      <c r="C50" s="55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</row>
    <row r="51" spans="1:18">
      <c r="A51" s="52">
        <v>46</v>
      </c>
      <c r="B51" s="55"/>
      <c r="C51" s="55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</row>
    <row r="52" spans="1:18">
      <c r="A52" s="52">
        <v>47</v>
      </c>
      <c r="B52" s="55"/>
      <c r="C52" s="55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</row>
    <row r="53" spans="1:18">
      <c r="A53" s="52">
        <v>48</v>
      </c>
      <c r="B53" s="55"/>
      <c r="C53" s="55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</row>
    <row r="54" spans="1:18">
      <c r="A54" s="52">
        <v>49</v>
      </c>
      <c r="B54" s="55"/>
      <c r="C54" s="55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</row>
    <row r="55" spans="1:18">
      <c r="A55" s="52">
        <v>50</v>
      </c>
      <c r="B55" s="55"/>
      <c r="C55" s="55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</row>
    <row r="56" spans="1:18">
      <c r="A56" s="52">
        <v>51</v>
      </c>
      <c r="B56" s="55"/>
      <c r="C56" s="55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</row>
    <row r="57" spans="1:18">
      <c r="A57" s="52">
        <v>52</v>
      </c>
      <c r="B57" s="55"/>
      <c r="C57" s="55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</row>
    <row r="58" spans="1:18">
      <c r="A58" s="52">
        <v>53</v>
      </c>
      <c r="B58" s="55"/>
      <c r="C58" s="55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</row>
    <row r="59" spans="1:18">
      <c r="A59" s="52">
        <v>54</v>
      </c>
      <c r="B59" s="55"/>
      <c r="C59" s="55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</row>
    <row r="60" spans="1:18">
      <c r="A60" s="52">
        <v>55</v>
      </c>
      <c r="B60" s="55"/>
      <c r="C60" s="55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</row>
    <row r="61" spans="1:18">
      <c r="A61" s="52">
        <v>56</v>
      </c>
      <c r="B61" s="55"/>
      <c r="C61" s="55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</row>
    <row r="62" spans="1:18">
      <c r="A62" s="52">
        <v>57</v>
      </c>
      <c r="B62" s="55"/>
      <c r="C62" s="55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</row>
    <row r="63" spans="1:18">
      <c r="A63" s="52">
        <v>58</v>
      </c>
      <c r="B63" s="55"/>
      <c r="C63" s="55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</row>
    <row r="64" spans="1:18">
      <c r="A64" s="52">
        <v>59</v>
      </c>
      <c r="B64" s="55"/>
      <c r="C64" s="55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</row>
    <row r="65" spans="1:18">
      <c r="A65" s="52">
        <v>60</v>
      </c>
      <c r="B65" s="55"/>
      <c r="C65" s="55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</row>
    <row r="66" spans="1:18">
      <c r="A66" s="52">
        <v>61</v>
      </c>
      <c r="B66" s="55"/>
      <c r="C66" s="55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</row>
    <row r="67" spans="1:18">
      <c r="A67" s="52">
        <v>62</v>
      </c>
      <c r="B67" s="55"/>
      <c r="C67" s="55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</row>
    <row r="68" spans="1:18">
      <c r="A68" s="52">
        <v>63</v>
      </c>
      <c r="B68" s="55"/>
      <c r="C68" s="55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</row>
    <row r="69" spans="1:18">
      <c r="A69" s="52">
        <v>64</v>
      </c>
      <c r="B69" s="55"/>
      <c r="C69" s="55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</row>
    <row r="70" spans="1:18">
      <c r="A70" s="52">
        <v>65</v>
      </c>
      <c r="B70" s="55"/>
      <c r="C70" s="55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</row>
    <row r="71" spans="1:18">
      <c r="A71" s="52">
        <v>66</v>
      </c>
      <c r="B71" s="55"/>
      <c r="C71" s="55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</row>
    <row r="72" spans="1:18">
      <c r="A72" s="52">
        <v>67</v>
      </c>
      <c r="B72" s="55"/>
      <c r="C72" s="55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</row>
    <row r="73" spans="1:18">
      <c r="A73" s="52">
        <v>68</v>
      </c>
      <c r="B73" s="55"/>
      <c r="C73" s="55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</row>
    <row r="74" spans="1:18">
      <c r="A74" s="52">
        <v>69</v>
      </c>
      <c r="B74" s="55"/>
      <c r="C74" s="55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</row>
    <row r="75" spans="1:18">
      <c r="A75" s="52">
        <v>70</v>
      </c>
      <c r="B75" s="55"/>
      <c r="C75" s="55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</row>
    <row r="76" spans="1:18">
      <c r="A76" s="52">
        <v>71</v>
      </c>
      <c r="B76" s="55"/>
      <c r="C76" s="55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</row>
    <row r="77" spans="1:18">
      <c r="A77" s="52">
        <v>72</v>
      </c>
      <c r="B77" s="55"/>
      <c r="C77" s="55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</row>
    <row r="78" spans="1:18">
      <c r="A78" s="52">
        <v>73</v>
      </c>
      <c r="B78" s="55"/>
      <c r="C78" s="55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</row>
    <row r="79" spans="1:18">
      <c r="A79" s="52">
        <v>74</v>
      </c>
      <c r="B79" s="55"/>
      <c r="C79" s="55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</row>
    <row r="80" spans="1:18">
      <c r="A80" s="52">
        <v>75</v>
      </c>
      <c r="B80" s="55"/>
      <c r="C80" s="55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</row>
    <row r="81" spans="1:18">
      <c r="A81" s="52">
        <v>76</v>
      </c>
      <c r="B81" s="55"/>
      <c r="C81" s="55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</row>
    <row r="82" spans="1:18">
      <c r="A82" s="52">
        <v>77</v>
      </c>
      <c r="B82" s="55"/>
      <c r="C82" s="55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</row>
    <row r="83" spans="1:18">
      <c r="A83" s="52">
        <v>78</v>
      </c>
      <c r="B83" s="55"/>
      <c r="C83" s="55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</row>
    <row r="84" spans="1:18">
      <c r="A84" s="52">
        <v>79</v>
      </c>
      <c r="B84" s="55"/>
      <c r="C84" s="55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</row>
    <row r="85" spans="1:18">
      <c r="A85" s="52">
        <v>80</v>
      </c>
      <c r="B85" s="55"/>
      <c r="C85" s="55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</row>
    <row r="86" spans="1:18">
      <c r="A86" s="52">
        <v>81</v>
      </c>
      <c r="B86" s="55"/>
      <c r="C86" s="55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</row>
    <row r="87" spans="1:18">
      <c r="A87" s="52">
        <v>82</v>
      </c>
      <c r="B87" s="55"/>
      <c r="C87" s="55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</row>
    <row r="88" spans="1:18">
      <c r="A88" s="52">
        <v>83</v>
      </c>
      <c r="B88" s="55"/>
      <c r="C88" s="55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</row>
    <row r="89" spans="1:18">
      <c r="A89" s="52">
        <v>84</v>
      </c>
      <c r="B89" s="55"/>
      <c r="C89" s="55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</row>
    <row r="90" spans="1:18">
      <c r="A90" s="52">
        <v>85</v>
      </c>
      <c r="B90" s="55"/>
      <c r="C90" s="55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</row>
    <row r="91" spans="1:18">
      <c r="A91" s="52">
        <v>86</v>
      </c>
      <c r="B91" s="55"/>
      <c r="C91" s="55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</row>
    <row r="92" spans="1:18">
      <c r="A92" s="52">
        <v>87</v>
      </c>
      <c r="B92" s="55"/>
      <c r="C92" s="55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</row>
    <row r="93" spans="1:18">
      <c r="A93" s="52">
        <v>88</v>
      </c>
      <c r="B93" s="55"/>
      <c r="C93" s="55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</row>
    <row r="94" spans="1:18">
      <c r="A94" s="52">
        <v>89</v>
      </c>
      <c r="B94" s="55"/>
      <c r="C94" s="55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</row>
    <row r="95" spans="1:18">
      <c r="A95" s="52">
        <v>90</v>
      </c>
      <c r="B95" s="55"/>
      <c r="C95" s="55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</row>
    <row r="96" spans="1:18">
      <c r="A96" s="52">
        <v>91</v>
      </c>
      <c r="B96" s="55"/>
      <c r="C96" s="55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</row>
    <row r="97" spans="1:18">
      <c r="A97" s="52">
        <v>92</v>
      </c>
      <c r="B97" s="55"/>
      <c r="C97" s="55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</row>
    <row r="98" spans="1:18">
      <c r="A98" s="52">
        <v>93</v>
      </c>
      <c r="B98" s="55"/>
      <c r="C98" s="55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</row>
    <row r="99" spans="1:18">
      <c r="A99" s="52">
        <v>94</v>
      </c>
      <c r="B99" s="55"/>
      <c r="C99" s="55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</row>
    <row r="100" spans="1:18">
      <c r="A100" s="52">
        <v>95</v>
      </c>
      <c r="B100" s="55"/>
      <c r="C100" s="55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</row>
    <row r="101" spans="1:18">
      <c r="A101" s="52">
        <v>96</v>
      </c>
      <c r="B101" s="55"/>
      <c r="C101" s="55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</row>
    <row r="102" spans="1:18">
      <c r="A102" s="52">
        <v>97</v>
      </c>
      <c r="B102" s="55"/>
      <c r="C102" s="55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</row>
    <row r="103" spans="1:18">
      <c r="A103" s="52">
        <v>98</v>
      </c>
      <c r="B103" s="55"/>
      <c r="C103" s="55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</row>
    <row r="104" spans="1:18">
      <c r="A104" s="52">
        <v>99</v>
      </c>
      <c r="B104" s="55"/>
      <c r="C104" s="55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</row>
    <row r="105" spans="1:18">
      <c r="A105" s="52">
        <v>100</v>
      </c>
      <c r="B105" s="55"/>
      <c r="C105" s="55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</row>
    <row r="106" spans="1:18">
      <c r="A106" s="52">
        <v>101</v>
      </c>
      <c r="B106" s="55"/>
      <c r="C106" s="55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</row>
    <row r="107" spans="1:18">
      <c r="A107" s="52">
        <v>102</v>
      </c>
      <c r="B107" s="55"/>
      <c r="C107" s="55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</row>
    <row r="108" spans="1:18">
      <c r="A108" s="52">
        <v>103</v>
      </c>
      <c r="B108" s="55"/>
      <c r="C108" s="55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</row>
    <row r="109" spans="1:18">
      <c r="A109" s="52">
        <v>104</v>
      </c>
      <c r="B109" s="55"/>
      <c r="C109" s="55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</row>
    <row r="110" spans="1:18">
      <c r="A110" s="52">
        <v>105</v>
      </c>
      <c r="B110" s="55"/>
      <c r="C110" s="55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</row>
    <row r="111" spans="1:18">
      <c r="A111" s="52">
        <v>106</v>
      </c>
      <c r="B111" s="55"/>
      <c r="C111" s="55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</row>
    <row r="112" spans="1:18">
      <c r="A112" s="52">
        <v>107</v>
      </c>
      <c r="B112" s="55"/>
      <c r="C112" s="55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</row>
    <row r="113" spans="1:18">
      <c r="A113" s="52">
        <v>108</v>
      </c>
      <c r="B113" s="55"/>
      <c r="C113" s="55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</row>
    <row r="114" spans="1:18">
      <c r="A114" s="52">
        <v>109</v>
      </c>
      <c r="B114" s="55"/>
      <c r="C114" s="55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</row>
    <row r="115" spans="1:18">
      <c r="A115" s="52">
        <v>110</v>
      </c>
      <c r="B115" s="55"/>
      <c r="C115" s="55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</row>
    <row r="116" spans="1:18">
      <c r="A116" s="52">
        <v>111</v>
      </c>
      <c r="B116" s="55"/>
      <c r="C116" s="55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</row>
    <row r="117" spans="1:18">
      <c r="A117" s="52">
        <v>112</v>
      </c>
      <c r="B117" s="55"/>
      <c r="C117" s="55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</row>
    <row r="118" spans="1:18">
      <c r="A118" s="52">
        <v>113</v>
      </c>
      <c r="B118" s="55"/>
      <c r="C118" s="55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</row>
    <row r="119" spans="1:18">
      <c r="A119" s="52">
        <v>114</v>
      </c>
      <c r="B119" s="55"/>
      <c r="C119" s="55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</row>
    <row r="120" spans="1:18">
      <c r="A120" s="52">
        <v>115</v>
      </c>
      <c r="B120" s="55"/>
      <c r="C120" s="55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</row>
    <row r="121" spans="1:18">
      <c r="A121" s="52">
        <v>116</v>
      </c>
      <c r="B121" s="55"/>
      <c r="C121" s="55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</row>
    <row r="122" spans="1:18">
      <c r="A122" s="52">
        <v>117</v>
      </c>
      <c r="B122" s="55"/>
      <c r="C122" s="55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</row>
    <row r="123" spans="1:18">
      <c r="A123" s="52">
        <v>118</v>
      </c>
      <c r="B123" s="55"/>
      <c r="C123" s="55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</row>
    <row r="124" spans="1:18">
      <c r="A124" s="52">
        <v>119</v>
      </c>
      <c r="B124" s="55"/>
      <c r="C124" s="55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</row>
    <row r="125" spans="1:18">
      <c r="A125" s="52">
        <v>120</v>
      </c>
      <c r="B125" s="55"/>
      <c r="C125" s="55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</row>
    <row r="126" spans="1:18">
      <c r="A126" s="52">
        <v>121</v>
      </c>
      <c r="B126" s="55"/>
      <c r="C126" s="55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</row>
    <row r="127" spans="1:18">
      <c r="A127" s="52">
        <v>122</v>
      </c>
      <c r="B127" s="55"/>
      <c r="C127" s="55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</row>
    <row r="128" spans="1:18">
      <c r="A128" s="52">
        <v>123</v>
      </c>
      <c r="B128" s="55"/>
      <c r="C128" s="55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</row>
    <row r="129" spans="1:18">
      <c r="A129" s="52">
        <v>124</v>
      </c>
      <c r="B129" s="55"/>
      <c r="C129" s="55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</row>
    <row r="130" spans="1:18">
      <c r="A130" s="52">
        <v>125</v>
      </c>
      <c r="B130" s="55"/>
      <c r="C130" s="55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</row>
    <row r="131" spans="1:18">
      <c r="A131" s="52">
        <v>126</v>
      </c>
      <c r="B131" s="55"/>
      <c r="C131" s="55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</row>
    <row r="132" spans="1:18">
      <c r="A132" s="52">
        <v>127</v>
      </c>
      <c r="B132" s="55"/>
      <c r="C132" s="55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</row>
    <row r="133" spans="1:18">
      <c r="A133" s="52">
        <v>128</v>
      </c>
      <c r="B133" s="55"/>
      <c r="C133" s="55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</row>
    <row r="134" spans="1:18">
      <c r="A134" s="52">
        <v>129</v>
      </c>
      <c r="B134" s="55"/>
      <c r="C134" s="55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</row>
    <row r="135" spans="1:18">
      <c r="A135" s="52">
        <v>130</v>
      </c>
      <c r="B135" s="55"/>
      <c r="C135" s="55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</row>
    <row r="136" spans="1:18">
      <c r="A136" s="52">
        <v>131</v>
      </c>
      <c r="B136" s="55"/>
      <c r="C136" s="55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</row>
    <row r="137" spans="1:18">
      <c r="A137" s="52">
        <v>132</v>
      </c>
      <c r="B137" s="55"/>
      <c r="C137" s="55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</row>
    <row r="138" spans="1:18">
      <c r="A138" s="52">
        <v>133</v>
      </c>
      <c r="B138" s="55"/>
      <c r="C138" s="55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</row>
    <row r="139" spans="1:18">
      <c r="A139" s="52">
        <v>134</v>
      </c>
      <c r="B139" s="55"/>
      <c r="C139" s="55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</row>
    <row r="140" spans="1:18">
      <c r="A140" s="52">
        <v>135</v>
      </c>
      <c r="B140" s="55"/>
      <c r="C140" s="55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</row>
    <row r="141" spans="1:18">
      <c r="A141" s="52">
        <v>136</v>
      </c>
      <c r="B141" s="55"/>
      <c r="C141" s="55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</row>
    <row r="142" spans="1:18">
      <c r="A142" s="52">
        <v>137</v>
      </c>
      <c r="B142" s="55"/>
      <c r="C142" s="55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</row>
    <row r="143" spans="1:18">
      <c r="A143" s="52">
        <v>138</v>
      </c>
      <c r="B143" s="55"/>
      <c r="C143" s="55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</row>
    <row r="144" spans="1:18">
      <c r="A144" s="52">
        <v>139</v>
      </c>
      <c r="B144" s="55"/>
      <c r="C144" s="55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</row>
    <row r="145" spans="1:18">
      <c r="A145" s="52">
        <v>140</v>
      </c>
      <c r="B145" s="55"/>
      <c r="C145" s="55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</row>
    <row r="146" spans="1:18">
      <c r="A146" s="52">
        <v>141</v>
      </c>
      <c r="B146" s="55"/>
      <c r="C146" s="55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</row>
    <row r="147" spans="1:18">
      <c r="A147" s="52">
        <v>142</v>
      </c>
      <c r="B147" s="55"/>
      <c r="C147" s="55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</row>
    <row r="148" spans="1:18">
      <c r="A148" s="52">
        <v>143</v>
      </c>
      <c r="B148" s="55"/>
      <c r="C148" s="55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</row>
    <row r="149" spans="1:18">
      <c r="A149" s="52">
        <v>144</v>
      </c>
      <c r="B149" s="55"/>
      <c r="C149" s="55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</row>
    <row r="150" spans="1:18">
      <c r="A150" s="52">
        <v>145</v>
      </c>
      <c r="B150" s="55"/>
      <c r="C150" s="55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</row>
    <row r="151" spans="1:18">
      <c r="A151" s="52">
        <v>146</v>
      </c>
      <c r="B151" s="55"/>
      <c r="C151" s="55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</row>
    <row r="152" spans="1:18">
      <c r="A152" s="52">
        <v>147</v>
      </c>
      <c r="B152" s="55"/>
      <c r="C152" s="55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</row>
    <row r="153" spans="1:18">
      <c r="A153" s="52">
        <v>148</v>
      </c>
      <c r="B153" s="55"/>
      <c r="C153" s="55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</row>
    <row r="154" spans="1:18">
      <c r="A154" s="52">
        <v>149</v>
      </c>
      <c r="B154" s="55"/>
      <c r="C154" s="55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</row>
    <row r="155" spans="1:18">
      <c r="A155" s="52">
        <v>150</v>
      </c>
      <c r="B155" s="55"/>
      <c r="C155" s="55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</row>
    <row r="156" spans="1:18">
      <c r="A156" s="52">
        <v>151</v>
      </c>
      <c r="B156" s="55"/>
      <c r="C156" s="55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</row>
    <row r="157" spans="1:18">
      <c r="A157" s="52">
        <v>152</v>
      </c>
      <c r="B157" s="55"/>
      <c r="C157" s="55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</row>
    <row r="158" spans="1:18">
      <c r="A158" s="52">
        <v>153</v>
      </c>
      <c r="B158" s="55"/>
      <c r="C158" s="55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</row>
    <row r="159" spans="1:18">
      <c r="A159" s="52">
        <v>154</v>
      </c>
      <c r="B159" s="55"/>
      <c r="C159" s="55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</row>
    <row r="160" spans="1:18">
      <c r="A160" s="52">
        <v>155</v>
      </c>
      <c r="B160" s="55"/>
      <c r="C160" s="55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</row>
    <row r="161" spans="1:18">
      <c r="A161" s="52">
        <v>156</v>
      </c>
      <c r="B161" s="55"/>
      <c r="C161" s="55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</row>
    <row r="162" spans="1:18">
      <c r="A162" s="52">
        <v>157</v>
      </c>
      <c r="B162" s="55"/>
      <c r="C162" s="55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</row>
    <row r="163" spans="1:18">
      <c r="A163" s="52">
        <v>158</v>
      </c>
      <c r="B163" s="55"/>
      <c r="C163" s="55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</row>
    <row r="164" spans="1:18">
      <c r="A164" s="52">
        <v>159</v>
      </c>
      <c r="B164" s="55"/>
      <c r="C164" s="55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</row>
    <row r="165" spans="1:18">
      <c r="A165" s="52">
        <v>160</v>
      </c>
      <c r="B165" s="55"/>
      <c r="C165" s="55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</row>
    <row r="166" spans="1:18">
      <c r="A166" s="52">
        <v>161</v>
      </c>
      <c r="B166" s="55"/>
      <c r="C166" s="55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</row>
    <row r="167" spans="1:18">
      <c r="A167" s="52">
        <v>162</v>
      </c>
      <c r="B167" s="55"/>
      <c r="C167" s="55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</row>
    <row r="168" spans="1:18">
      <c r="A168" s="52">
        <v>163</v>
      </c>
      <c r="B168" s="55"/>
      <c r="C168" s="55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</row>
    <row r="169" spans="1:18">
      <c r="A169" s="52">
        <v>164</v>
      </c>
      <c r="B169" s="55"/>
      <c r="C169" s="55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</row>
    <row r="170" spans="1:18">
      <c r="A170" s="52">
        <v>165</v>
      </c>
      <c r="B170" s="55"/>
      <c r="C170" s="55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</row>
    <row r="171" spans="1:18">
      <c r="A171" s="52">
        <v>166</v>
      </c>
      <c r="B171" s="55"/>
      <c r="C171" s="55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</row>
    <row r="172" spans="1:18">
      <c r="A172" s="52">
        <v>167</v>
      </c>
      <c r="B172" s="55"/>
      <c r="C172" s="55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</row>
    <row r="173" spans="1:18">
      <c r="A173" s="52">
        <v>168</v>
      </c>
      <c r="B173" s="55"/>
      <c r="C173" s="55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</row>
    <row r="174" spans="1:18">
      <c r="A174" s="52">
        <v>169</v>
      </c>
      <c r="B174" s="55"/>
      <c r="C174" s="55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</row>
    <row r="175" spans="1:18">
      <c r="A175" s="52">
        <v>170</v>
      </c>
      <c r="B175" s="55"/>
      <c r="C175" s="55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</row>
    <row r="176" spans="1:18">
      <c r="A176" s="52">
        <v>171</v>
      </c>
      <c r="B176" s="55"/>
      <c r="C176" s="55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</row>
    <row r="177" spans="1:18">
      <c r="A177" s="52">
        <v>172</v>
      </c>
      <c r="B177" s="55"/>
      <c r="C177" s="55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</row>
    <row r="178" spans="1:18">
      <c r="A178" s="52">
        <v>173</v>
      </c>
      <c r="B178" s="55"/>
      <c r="C178" s="55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</row>
    <row r="179" spans="1:18">
      <c r="A179" s="52">
        <v>174</v>
      </c>
      <c r="B179" s="55"/>
      <c r="C179" s="55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</row>
    <row r="180" spans="1:18">
      <c r="A180" s="52">
        <v>175</v>
      </c>
      <c r="B180" s="55"/>
      <c r="C180" s="55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</row>
    <row r="181" spans="1:18">
      <c r="A181" s="52">
        <v>176</v>
      </c>
      <c r="B181" s="55"/>
      <c r="C181" s="55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</row>
    <row r="182" spans="1:18">
      <c r="A182" s="52">
        <v>177</v>
      </c>
      <c r="B182" s="55"/>
      <c r="C182" s="55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</row>
    <row r="183" spans="1:18">
      <c r="A183" s="52">
        <v>178</v>
      </c>
      <c r="B183" s="55"/>
      <c r="C183" s="55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</row>
    <row r="184" spans="1:18">
      <c r="A184" s="52">
        <v>179</v>
      </c>
      <c r="B184" s="55"/>
      <c r="C184" s="55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</row>
    <row r="185" spans="1:18">
      <c r="A185" s="52">
        <v>180</v>
      </c>
      <c r="B185" s="55"/>
      <c r="C185" s="55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</row>
    <row r="186" spans="1:18">
      <c r="A186" s="52">
        <v>181</v>
      </c>
      <c r="B186" s="55"/>
      <c r="C186" s="55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</row>
    <row r="187" spans="1:18">
      <c r="A187" s="52">
        <v>182</v>
      </c>
      <c r="B187" s="55"/>
      <c r="C187" s="55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</row>
    <row r="188" spans="1:18">
      <c r="A188" s="52">
        <v>183</v>
      </c>
      <c r="B188" s="55"/>
      <c r="C188" s="55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</row>
    <row r="189" spans="1:18">
      <c r="A189" s="52">
        <v>184</v>
      </c>
      <c r="B189" s="55"/>
      <c r="C189" s="55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</row>
    <row r="190" spans="1:18">
      <c r="A190" s="52">
        <v>185</v>
      </c>
      <c r="B190" s="55"/>
      <c r="C190" s="55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</row>
    <row r="191" spans="1:18">
      <c r="A191" s="52">
        <v>186</v>
      </c>
      <c r="B191" s="55"/>
      <c r="C191" s="55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</row>
    <row r="192" spans="1:18">
      <c r="A192" s="52">
        <v>187</v>
      </c>
      <c r="B192" s="55"/>
      <c r="C192" s="55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</row>
    <row r="193" spans="1:18">
      <c r="A193" s="52">
        <v>188</v>
      </c>
      <c r="B193" s="55"/>
      <c r="C193" s="55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</row>
    <row r="194" spans="1:18">
      <c r="A194" s="52">
        <v>189</v>
      </c>
      <c r="B194" s="55"/>
      <c r="C194" s="55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</row>
    <row r="195" spans="1:18">
      <c r="A195" s="52">
        <v>190</v>
      </c>
      <c r="B195" s="55"/>
      <c r="C195" s="55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</row>
    <row r="196" spans="1:18">
      <c r="A196" s="52">
        <v>191</v>
      </c>
      <c r="B196" s="55"/>
      <c r="C196" s="55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</row>
    <row r="197" spans="1:18">
      <c r="A197" s="52">
        <v>192</v>
      </c>
      <c r="B197" s="55"/>
      <c r="C197" s="55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</row>
    <row r="198" spans="1:18">
      <c r="A198" s="52">
        <v>193</v>
      </c>
      <c r="B198" s="55"/>
      <c r="C198" s="55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</row>
    <row r="199" spans="1:18">
      <c r="A199" s="52">
        <v>194</v>
      </c>
      <c r="B199" s="55"/>
      <c r="C199" s="55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</row>
    <row r="200" spans="1:18">
      <c r="A200" s="52">
        <v>195</v>
      </c>
      <c r="B200" s="55"/>
      <c r="C200" s="55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</row>
    <row r="201" spans="1:18">
      <c r="A201" s="52">
        <v>196</v>
      </c>
      <c r="B201" s="55"/>
      <c r="C201" s="55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</row>
    <row r="202" spans="1:18">
      <c r="A202" s="52">
        <v>197</v>
      </c>
      <c r="B202" s="55"/>
      <c r="C202" s="55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</row>
    <row r="203" spans="1:18">
      <c r="A203" s="52">
        <v>198</v>
      </c>
      <c r="B203" s="55"/>
      <c r="C203" s="55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</row>
    <row r="204" spans="1:18">
      <c r="A204" s="52">
        <v>199</v>
      </c>
      <c r="B204" s="55"/>
      <c r="C204" s="55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</row>
    <row r="205" spans="1:18">
      <c r="A205" s="52">
        <v>200</v>
      </c>
      <c r="B205" s="55"/>
      <c r="C205" s="55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</row>
    <row r="206" spans="1:18">
      <c r="A206" s="52">
        <v>201</v>
      </c>
      <c r="B206" s="55"/>
      <c r="C206" s="55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</row>
    <row r="207" spans="1:18">
      <c r="A207" s="52">
        <v>202</v>
      </c>
      <c r="B207" s="55"/>
      <c r="C207" s="55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</row>
    <row r="208" spans="1:18">
      <c r="A208" s="52">
        <v>203</v>
      </c>
      <c r="B208" s="55"/>
      <c r="C208" s="55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</row>
    <row r="209" spans="1:18">
      <c r="A209" s="52">
        <v>204</v>
      </c>
      <c r="B209" s="55"/>
      <c r="C209" s="55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</row>
    <row r="210" spans="1:18">
      <c r="A210" s="52">
        <v>205</v>
      </c>
      <c r="B210" s="55"/>
      <c r="C210" s="55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</row>
    <row r="211" spans="1:18">
      <c r="A211" s="52">
        <v>206</v>
      </c>
      <c r="B211" s="55"/>
      <c r="C211" s="55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</row>
    <row r="212" spans="1:18">
      <c r="A212" s="52">
        <v>207</v>
      </c>
      <c r="B212" s="55"/>
      <c r="C212" s="55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</row>
    <row r="213" spans="1:18">
      <c r="A213" s="52">
        <v>208</v>
      </c>
      <c r="B213" s="55"/>
      <c r="C213" s="55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</row>
    <row r="214" spans="1:18">
      <c r="A214" s="52">
        <v>209</v>
      </c>
      <c r="B214" s="55"/>
      <c r="C214" s="55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</row>
    <row r="215" spans="1:18">
      <c r="A215" s="52">
        <v>210</v>
      </c>
      <c r="B215" s="55"/>
      <c r="C215" s="55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</row>
    <row r="216" spans="1:18">
      <c r="A216" s="52">
        <v>211</v>
      </c>
      <c r="B216" s="55"/>
      <c r="C216" s="55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</row>
    <row r="217" spans="1:18">
      <c r="A217" s="52">
        <v>212</v>
      </c>
      <c r="B217" s="55"/>
      <c r="C217" s="55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</row>
    <row r="218" spans="1:18">
      <c r="A218" s="52">
        <v>213</v>
      </c>
      <c r="B218" s="55"/>
      <c r="C218" s="55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</row>
    <row r="219" spans="1:18">
      <c r="A219" s="52">
        <v>214</v>
      </c>
      <c r="B219" s="55"/>
      <c r="C219" s="55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</row>
    <row r="220" spans="1:18">
      <c r="A220" s="52">
        <v>215</v>
      </c>
      <c r="B220" s="55"/>
      <c r="C220" s="55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</row>
    <row r="221" spans="1:18">
      <c r="A221" s="52">
        <v>216</v>
      </c>
      <c r="B221" s="55"/>
      <c r="C221" s="55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</row>
    <row r="222" spans="1:18">
      <c r="A222" s="52">
        <v>217</v>
      </c>
      <c r="B222" s="55"/>
      <c r="C222" s="55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</row>
    <row r="223" spans="1:18">
      <c r="A223" s="52">
        <v>218</v>
      </c>
      <c r="B223" s="55"/>
      <c r="C223" s="55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</row>
    <row r="224" spans="1:18">
      <c r="A224" s="52">
        <v>219</v>
      </c>
      <c r="B224" s="55"/>
      <c r="C224" s="55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</row>
    <row r="225" spans="1:18">
      <c r="A225" s="52">
        <v>220</v>
      </c>
      <c r="B225" s="55"/>
      <c r="C225" s="55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</row>
    <row r="226" spans="1:18">
      <c r="A226" s="52">
        <v>221</v>
      </c>
      <c r="B226" s="55"/>
      <c r="C226" s="55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</row>
    <row r="227" spans="1:18">
      <c r="A227" s="52">
        <v>222</v>
      </c>
      <c r="B227" s="55"/>
      <c r="C227" s="55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</row>
    <row r="228" spans="1:18">
      <c r="A228" s="52">
        <v>223</v>
      </c>
      <c r="B228" s="55"/>
      <c r="C228" s="55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</row>
    <row r="229" spans="1:18">
      <c r="A229" s="52">
        <v>224</v>
      </c>
      <c r="B229" s="55"/>
      <c r="C229" s="55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</row>
    <row r="230" spans="1:18">
      <c r="A230" s="52">
        <v>225</v>
      </c>
      <c r="B230" s="55"/>
      <c r="C230" s="55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</row>
    <row r="231" spans="1:18">
      <c r="A231" s="52">
        <v>226</v>
      </c>
      <c r="B231" s="55"/>
      <c r="C231" s="55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</row>
    <row r="232" spans="1:18">
      <c r="A232" s="52">
        <v>227</v>
      </c>
      <c r="B232" s="55"/>
      <c r="C232" s="55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</row>
    <row r="233" spans="1:18">
      <c r="A233" s="52">
        <v>228</v>
      </c>
      <c r="B233" s="55"/>
      <c r="C233" s="55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</row>
    <row r="234" spans="1:18">
      <c r="A234" s="52">
        <v>229</v>
      </c>
      <c r="B234" s="55"/>
      <c r="C234" s="55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</row>
    <row r="235" spans="1:18">
      <c r="A235" s="52">
        <v>230</v>
      </c>
      <c r="B235" s="55"/>
      <c r="C235" s="55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</row>
    <row r="236" spans="1:18">
      <c r="A236" s="52">
        <v>231</v>
      </c>
      <c r="B236" s="55"/>
      <c r="C236" s="55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</row>
    <row r="237" spans="1:18">
      <c r="A237" s="52">
        <v>232</v>
      </c>
      <c r="B237" s="55"/>
      <c r="C237" s="55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</row>
    <row r="238" spans="1:18">
      <c r="A238" s="52">
        <v>233</v>
      </c>
      <c r="B238" s="55"/>
      <c r="C238" s="55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</row>
    <row r="239" spans="1:18">
      <c r="A239" s="52">
        <v>234</v>
      </c>
      <c r="B239" s="55"/>
      <c r="C239" s="55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</row>
    <row r="240" spans="1:18">
      <c r="A240" s="52">
        <v>235</v>
      </c>
      <c r="B240" s="55"/>
      <c r="C240" s="55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</row>
    <row r="241" spans="1:18">
      <c r="A241" s="52">
        <v>236</v>
      </c>
      <c r="B241" s="55"/>
      <c r="C241" s="55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</row>
    <row r="242" spans="1:18">
      <c r="A242" s="52">
        <v>237</v>
      </c>
      <c r="B242" s="55"/>
      <c r="C242" s="55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</row>
    <row r="243" spans="1:18">
      <c r="A243" s="52">
        <v>238</v>
      </c>
      <c r="B243" s="55"/>
      <c r="C243" s="55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</row>
    <row r="244" spans="1:18">
      <c r="A244" s="52">
        <v>239</v>
      </c>
      <c r="B244" s="55"/>
      <c r="C244" s="55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</row>
    <row r="245" spans="1:18">
      <c r="A245" s="52">
        <v>240</v>
      </c>
      <c r="B245" s="55"/>
      <c r="C245" s="55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</row>
    <row r="246" spans="1:18">
      <c r="A246" s="52">
        <v>241</v>
      </c>
      <c r="B246" s="55"/>
      <c r="C246" s="55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</row>
    <row r="247" spans="1:18">
      <c r="A247" s="52">
        <v>242</v>
      </c>
      <c r="B247" s="55"/>
      <c r="C247" s="55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</row>
    <row r="248" spans="1:18">
      <c r="A248" s="52">
        <v>243</v>
      </c>
      <c r="B248" s="55"/>
      <c r="C248" s="55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</row>
    <row r="249" spans="1:18">
      <c r="A249" s="52">
        <v>244</v>
      </c>
      <c r="B249" s="55"/>
      <c r="C249" s="55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</row>
    <row r="250" spans="1:18">
      <c r="A250" s="52">
        <v>245</v>
      </c>
      <c r="B250" s="55"/>
      <c r="C250" s="55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</row>
    <row r="251" spans="1:18">
      <c r="A251" s="52">
        <v>246</v>
      </c>
      <c r="B251" s="55"/>
      <c r="C251" s="55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</row>
    <row r="252" spans="1:18">
      <c r="A252" s="52">
        <v>247</v>
      </c>
      <c r="B252" s="55"/>
      <c r="C252" s="55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</row>
    <row r="253" spans="1:18">
      <c r="A253" s="52">
        <v>248</v>
      </c>
      <c r="B253" s="55"/>
      <c r="C253" s="55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</row>
    <row r="254" spans="1:18">
      <c r="A254" s="52">
        <v>249</v>
      </c>
      <c r="B254" s="55"/>
      <c r="C254" s="55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</row>
    <row r="255" spans="1:18">
      <c r="A255" s="52">
        <v>250</v>
      </c>
      <c r="B255" s="55"/>
      <c r="C255" s="55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</row>
    <row r="256" spans="1:18">
      <c r="A256" s="52">
        <v>251</v>
      </c>
      <c r="B256" s="55"/>
      <c r="C256" s="55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</row>
    <row r="257" spans="1:18">
      <c r="A257" s="52">
        <v>252</v>
      </c>
      <c r="B257" s="55"/>
      <c r="C257" s="55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</row>
    <row r="258" spans="1:18">
      <c r="A258" s="52">
        <v>253</v>
      </c>
      <c r="B258" s="55"/>
      <c r="C258" s="55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</row>
    <row r="259" spans="1:18">
      <c r="A259" s="52">
        <v>254</v>
      </c>
      <c r="B259" s="55"/>
      <c r="C259" s="55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</row>
    <row r="260" spans="1:18">
      <c r="A260" s="52">
        <v>255</v>
      </c>
      <c r="B260" s="55"/>
      <c r="C260" s="55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</row>
    <row r="261" spans="1:18">
      <c r="A261" s="52">
        <v>256</v>
      </c>
      <c r="B261" s="55"/>
      <c r="C261" s="55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</row>
    <row r="262" spans="1:18">
      <c r="A262" s="52">
        <v>257</v>
      </c>
      <c r="B262" s="55"/>
      <c r="C262" s="55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</row>
    <row r="263" spans="1:18">
      <c r="A263" s="52">
        <v>258</v>
      </c>
      <c r="B263" s="55"/>
      <c r="C263" s="55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</row>
    <row r="264" spans="1:18">
      <c r="A264" s="52">
        <v>259</v>
      </c>
      <c r="B264" s="55"/>
      <c r="C264" s="55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</row>
    <row r="265" spans="1:18">
      <c r="A265" s="52">
        <v>260</v>
      </c>
      <c r="B265" s="55"/>
      <c r="C265" s="55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</row>
    <row r="266" spans="1:18">
      <c r="A266" s="52">
        <v>261</v>
      </c>
      <c r="B266" s="55"/>
      <c r="C266" s="55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</row>
    <row r="267" spans="1:18">
      <c r="A267" s="52">
        <v>262</v>
      </c>
      <c r="B267" s="55"/>
      <c r="C267" s="55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</row>
    <row r="268" spans="1:18">
      <c r="A268" s="52">
        <v>263</v>
      </c>
      <c r="B268" s="55"/>
      <c r="C268" s="55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</row>
    <row r="269" spans="1:18">
      <c r="A269" s="52">
        <v>264</v>
      </c>
      <c r="B269" s="55"/>
      <c r="C269" s="55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</row>
    <row r="270" spans="1:18">
      <c r="A270" s="52">
        <v>265</v>
      </c>
      <c r="B270" s="55"/>
      <c r="C270" s="55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</row>
    <row r="271" spans="1:18">
      <c r="A271" s="52">
        <v>266</v>
      </c>
      <c r="B271" s="55"/>
      <c r="C271" s="55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</row>
    <row r="272" spans="1:18">
      <c r="A272" s="52">
        <v>267</v>
      </c>
      <c r="B272" s="55"/>
      <c r="C272" s="55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</row>
    <row r="273" spans="1:18">
      <c r="A273" s="52">
        <v>268</v>
      </c>
      <c r="B273" s="55"/>
      <c r="C273" s="55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</row>
    <row r="274" spans="1:18">
      <c r="A274" s="52">
        <v>269</v>
      </c>
      <c r="B274" s="55"/>
      <c r="C274" s="55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</row>
    <row r="275" spans="1:18">
      <c r="A275" s="52">
        <v>270</v>
      </c>
      <c r="B275" s="55"/>
      <c r="C275" s="55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</row>
    <row r="276" spans="1:18">
      <c r="A276" s="52">
        <v>271</v>
      </c>
      <c r="B276" s="55"/>
      <c r="C276" s="55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</row>
    <row r="277" spans="1:18">
      <c r="A277" s="52">
        <v>272</v>
      </c>
      <c r="B277" s="55"/>
      <c r="C277" s="55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</row>
    <row r="278" spans="1:18">
      <c r="A278" s="52">
        <v>273</v>
      </c>
      <c r="B278" s="55"/>
      <c r="C278" s="55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</row>
    <row r="279" spans="1:18">
      <c r="A279" s="52">
        <v>274</v>
      </c>
      <c r="B279" s="55"/>
      <c r="C279" s="55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</row>
    <row r="280" spans="1:18">
      <c r="A280" s="52">
        <v>275</v>
      </c>
      <c r="B280" s="55"/>
      <c r="C280" s="55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</row>
    <row r="281" spans="1:18">
      <c r="A281" s="52">
        <v>276</v>
      </c>
      <c r="B281" s="55"/>
      <c r="C281" s="55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</row>
    <row r="282" spans="1:18">
      <c r="A282" s="52">
        <v>277</v>
      </c>
      <c r="B282" s="55"/>
      <c r="C282" s="55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</row>
    <row r="283" spans="1:18">
      <c r="A283" s="52">
        <v>278</v>
      </c>
      <c r="B283" s="55"/>
      <c r="C283" s="55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</row>
    <row r="284" spans="1:18">
      <c r="A284" s="52">
        <v>279</v>
      </c>
      <c r="B284" s="55"/>
      <c r="C284" s="55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</row>
    <row r="285" spans="1:18">
      <c r="A285" s="52">
        <v>280</v>
      </c>
      <c r="B285" s="55"/>
      <c r="C285" s="55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</row>
    <row r="286" spans="1:18">
      <c r="A286" s="52">
        <v>281</v>
      </c>
      <c r="B286" s="56"/>
      <c r="C286" s="56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</row>
    <row r="287" spans="1:18">
      <c r="A287" s="52">
        <v>282</v>
      </c>
      <c r="B287" s="56"/>
      <c r="C287" s="56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</row>
    <row r="288" spans="1:18">
      <c r="A288" s="52">
        <v>283</v>
      </c>
      <c r="B288" s="55"/>
      <c r="C288" s="55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</row>
    <row r="289" spans="1:18">
      <c r="A289" s="52">
        <v>284</v>
      </c>
      <c r="B289" s="55"/>
      <c r="C289" s="55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</row>
    <row r="290" spans="1:18">
      <c r="A290" s="52">
        <v>285</v>
      </c>
      <c r="B290" s="55"/>
      <c r="C290" s="55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</row>
    <row r="291" spans="1:18">
      <c r="A291" s="52">
        <v>286</v>
      </c>
      <c r="B291" s="55"/>
      <c r="C291" s="55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</row>
    <row r="292" spans="1:18">
      <c r="A292" s="52">
        <v>287</v>
      </c>
      <c r="B292" s="55"/>
      <c r="C292" s="55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</row>
    <row r="293" spans="1:18">
      <c r="A293" s="52">
        <v>288</v>
      </c>
      <c r="B293" s="55"/>
      <c r="C293" s="55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</row>
    <row r="294" spans="1:18">
      <c r="A294" s="52">
        <v>289</v>
      </c>
      <c r="B294" s="55"/>
      <c r="C294" s="55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</row>
    <row r="295" spans="1:18">
      <c r="A295" s="52">
        <v>290</v>
      </c>
      <c r="B295" s="55"/>
      <c r="C295" s="55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</row>
    <row r="296" spans="1:18">
      <c r="A296" s="52">
        <v>291</v>
      </c>
      <c r="B296" s="55"/>
      <c r="C296" s="55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</row>
    <row r="297" spans="1:18">
      <c r="A297" s="52">
        <v>292</v>
      </c>
      <c r="B297" s="55"/>
      <c r="C297" s="55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</row>
    <row r="298" spans="1:18">
      <c r="A298" s="52">
        <v>293</v>
      </c>
      <c r="B298" s="55"/>
      <c r="C298" s="55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</row>
    <row r="299" spans="1:18">
      <c r="A299" s="52">
        <v>294</v>
      </c>
      <c r="B299" s="55"/>
      <c r="C299" s="55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</row>
    <row r="300" spans="1:18">
      <c r="A300" s="52">
        <v>295</v>
      </c>
      <c r="B300" s="55"/>
      <c r="C300" s="55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</row>
    <row r="301" spans="1:18">
      <c r="A301" s="52">
        <v>296</v>
      </c>
      <c r="B301" s="55"/>
      <c r="C301" s="55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</row>
    <row r="302" spans="1:18">
      <c r="A302" s="52">
        <v>297</v>
      </c>
      <c r="B302" s="55"/>
      <c r="C302" s="55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</row>
    <row r="303" spans="1:18">
      <c r="A303" s="52">
        <v>298</v>
      </c>
      <c r="B303" s="55"/>
      <c r="C303" s="55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</row>
    <row r="304" spans="1:18">
      <c r="A304" s="52">
        <v>299</v>
      </c>
      <c r="B304" s="55"/>
      <c r="C304" s="55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</row>
    <row r="305" spans="1:18">
      <c r="A305" s="52">
        <v>300</v>
      </c>
      <c r="B305" s="55"/>
      <c r="C305" s="55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</row>
    <row r="306" spans="1:18">
      <c r="A306" s="52">
        <v>301</v>
      </c>
      <c r="B306" s="55"/>
      <c r="C306" s="55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</row>
    <row r="307" spans="1:18">
      <c r="A307" s="52">
        <v>302</v>
      </c>
      <c r="B307" s="55"/>
      <c r="C307" s="55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</row>
    <row r="308" spans="1:18">
      <c r="A308" s="52">
        <v>303</v>
      </c>
      <c r="B308" s="55"/>
      <c r="C308" s="55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</row>
    <row r="309" spans="1:18">
      <c r="A309" s="52">
        <v>304</v>
      </c>
      <c r="B309" s="55"/>
      <c r="C309" s="55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</row>
    <row r="310" spans="1:18">
      <c r="A310" s="52">
        <v>305</v>
      </c>
      <c r="B310" s="55"/>
      <c r="C310" s="55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</row>
    <row r="311" spans="1:18">
      <c r="A311" s="52">
        <v>306</v>
      </c>
      <c r="B311" s="55"/>
      <c r="C311" s="55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</row>
    <row r="312" spans="1:18">
      <c r="A312" s="52">
        <v>307</v>
      </c>
      <c r="B312" s="55"/>
      <c r="C312" s="55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</row>
    <row r="313" spans="1:18">
      <c r="A313" s="52">
        <v>308</v>
      </c>
      <c r="B313" s="55"/>
      <c r="C313" s="55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</row>
    <row r="314" spans="1:18">
      <c r="A314" s="52">
        <v>309</v>
      </c>
      <c r="B314" s="55"/>
      <c r="C314" s="55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</row>
    <row r="315" spans="1:18">
      <c r="A315" s="52">
        <v>310</v>
      </c>
      <c r="B315" s="55"/>
      <c r="C315" s="55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</row>
    <row r="316" spans="1:18">
      <c r="A316" s="52">
        <v>311</v>
      </c>
      <c r="B316" s="55"/>
      <c r="C316" s="55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</row>
    <row r="317" spans="1:18">
      <c r="A317" s="52">
        <v>312</v>
      </c>
      <c r="B317" s="55"/>
      <c r="C317" s="55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</row>
    <row r="318" spans="1:18">
      <c r="A318" s="52">
        <v>313</v>
      </c>
      <c r="B318" s="55"/>
      <c r="C318" s="55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</row>
    <row r="319" spans="1:18">
      <c r="A319" s="52">
        <v>314</v>
      </c>
      <c r="B319" s="55"/>
      <c r="C319" s="55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</row>
    <row r="320" spans="1:18">
      <c r="A320" s="52">
        <v>315</v>
      </c>
      <c r="B320" s="55"/>
      <c r="C320" s="55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</row>
    <row r="321" spans="1:18">
      <c r="A321" s="52">
        <v>316</v>
      </c>
      <c r="B321" s="55"/>
      <c r="C321" s="55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</row>
    <row r="322" spans="1:18">
      <c r="A322" s="52">
        <v>317</v>
      </c>
      <c r="B322" s="55"/>
      <c r="C322" s="55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</row>
    <row r="323" spans="1:18">
      <c r="A323" s="52">
        <v>318</v>
      </c>
      <c r="B323" s="55"/>
      <c r="C323" s="55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</row>
    <row r="324" spans="1:18">
      <c r="A324" s="52">
        <v>319</v>
      </c>
      <c r="B324" s="55"/>
      <c r="C324" s="55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</row>
    <row r="325" spans="1:18">
      <c r="A325" s="52">
        <v>320</v>
      </c>
      <c r="B325" s="55"/>
      <c r="C325" s="55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</row>
    <row r="326" spans="1:18">
      <c r="A326" s="52">
        <v>321</v>
      </c>
      <c r="B326" s="55"/>
      <c r="C326" s="55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</row>
    <row r="327" spans="1:18">
      <c r="A327" s="52">
        <v>322</v>
      </c>
      <c r="B327" s="55"/>
      <c r="C327" s="55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</row>
    <row r="328" spans="1:18">
      <c r="A328" s="52">
        <v>323</v>
      </c>
      <c r="B328" s="55"/>
      <c r="C328" s="55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</row>
    <row r="329" spans="1:18">
      <c r="A329" s="52">
        <v>324</v>
      </c>
      <c r="B329" s="55"/>
      <c r="C329" s="55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</row>
    <row r="330" spans="1:18">
      <c r="A330" s="52">
        <v>325</v>
      </c>
      <c r="B330" s="55"/>
      <c r="C330" s="55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</row>
    <row r="331" spans="1:18">
      <c r="A331" s="52">
        <v>326</v>
      </c>
      <c r="B331" s="55"/>
      <c r="C331" s="55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</row>
    <row r="332" spans="1:18">
      <c r="A332" s="52">
        <v>327</v>
      </c>
      <c r="B332" s="55"/>
      <c r="C332" s="55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</row>
    <row r="333" spans="1:18">
      <c r="A333" s="52">
        <v>328</v>
      </c>
      <c r="B333" s="55"/>
      <c r="C333" s="55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</row>
    <row r="334" spans="1:18">
      <c r="A334" s="52">
        <v>329</v>
      </c>
      <c r="B334" s="55"/>
      <c r="C334" s="55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</row>
    <row r="335" spans="1:18">
      <c r="A335" s="52">
        <v>330</v>
      </c>
      <c r="B335" s="55"/>
      <c r="C335" s="55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</row>
    <row r="336" spans="1:18">
      <c r="A336" s="52">
        <v>331</v>
      </c>
      <c r="B336" s="55"/>
      <c r="C336" s="55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</row>
    <row r="337" spans="1:18">
      <c r="A337" s="52">
        <v>332</v>
      </c>
      <c r="B337" s="55"/>
      <c r="C337" s="55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</row>
    <row r="338" spans="1:18">
      <c r="A338" s="52">
        <v>333</v>
      </c>
      <c r="B338" s="55"/>
      <c r="C338" s="55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</row>
    <row r="339" spans="1:18">
      <c r="A339" s="52">
        <v>334</v>
      </c>
      <c r="B339" s="55"/>
      <c r="C339" s="55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</row>
    <row r="340" spans="1:18">
      <c r="A340" s="52">
        <v>335</v>
      </c>
      <c r="B340" s="55"/>
      <c r="C340" s="55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</row>
    <row r="341" spans="1:18">
      <c r="A341" s="52">
        <v>336</v>
      </c>
      <c r="B341" s="55"/>
      <c r="C341" s="55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</row>
    <row r="342" spans="1:18">
      <c r="A342" s="52">
        <v>337</v>
      </c>
      <c r="B342" s="55"/>
      <c r="C342" s="55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</row>
    <row r="343" spans="1:18">
      <c r="A343" s="52">
        <v>338</v>
      </c>
      <c r="B343" s="55"/>
      <c r="C343" s="55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</row>
    <row r="344" spans="1:18">
      <c r="A344" s="52">
        <v>339</v>
      </c>
      <c r="B344" s="55"/>
      <c r="C344" s="55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</row>
    <row r="345" spans="1:18">
      <c r="A345" s="52">
        <v>340</v>
      </c>
      <c r="B345" s="55"/>
      <c r="C345" s="55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</row>
    <row r="346" spans="1:18">
      <c r="A346" s="52">
        <v>341</v>
      </c>
      <c r="B346" s="55"/>
      <c r="C346" s="55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</row>
    <row r="347" spans="1:18">
      <c r="A347" s="52">
        <v>342</v>
      </c>
      <c r="B347" s="55"/>
      <c r="C347" s="55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</row>
    <row r="348" spans="1:18">
      <c r="A348" s="52">
        <v>343</v>
      </c>
      <c r="B348" s="55"/>
      <c r="C348" s="55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</row>
    <row r="349" spans="1:18">
      <c r="A349" s="52">
        <v>344</v>
      </c>
      <c r="B349" s="55"/>
      <c r="C349" s="55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</row>
    <row r="350" spans="1:18">
      <c r="A350" s="52">
        <v>345</v>
      </c>
      <c r="B350" s="55"/>
      <c r="C350" s="55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</row>
    <row r="351" spans="1:18">
      <c r="A351" s="52">
        <v>346</v>
      </c>
      <c r="B351" s="55"/>
      <c r="C351" s="55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</row>
    <row r="352" spans="1:18">
      <c r="A352" s="52">
        <v>347</v>
      </c>
      <c r="B352" s="55"/>
      <c r="C352" s="55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</row>
    <row r="353" spans="1:18">
      <c r="A353" s="52">
        <v>348</v>
      </c>
      <c r="B353" s="55"/>
      <c r="C353" s="55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</row>
    <row r="354" spans="1:18">
      <c r="A354" s="52">
        <v>349</v>
      </c>
      <c r="B354" s="55"/>
      <c r="C354" s="55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</row>
    <row r="355" spans="1:18">
      <c r="A355" s="52">
        <v>350</v>
      </c>
      <c r="B355" s="55"/>
      <c r="C355" s="55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</row>
    <row r="356" spans="1:18">
      <c r="A356" s="52">
        <v>351</v>
      </c>
      <c r="B356" s="55"/>
      <c r="C356" s="55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</row>
    <row r="357" spans="1:18">
      <c r="A357" s="52">
        <v>352</v>
      </c>
      <c r="B357" s="55"/>
      <c r="C357" s="55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</row>
    <row r="358" spans="1:18">
      <c r="A358" s="52">
        <v>353</v>
      </c>
      <c r="B358" s="55"/>
      <c r="C358" s="55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</row>
    <row r="359" spans="1:18">
      <c r="A359" s="52">
        <v>354</v>
      </c>
      <c r="B359" s="55"/>
      <c r="C359" s="55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</row>
    <row r="360" spans="1:18">
      <c r="A360" s="52">
        <v>355</v>
      </c>
      <c r="B360" s="55"/>
      <c r="C360" s="55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</row>
    <row r="361" spans="1:18">
      <c r="A361" s="52">
        <v>356</v>
      </c>
      <c r="B361" s="55"/>
      <c r="C361" s="55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</row>
    <row r="362" spans="1:18">
      <c r="A362" s="52">
        <v>357</v>
      </c>
      <c r="B362" s="55"/>
      <c r="C362" s="55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</row>
    <row r="363" spans="1:18">
      <c r="A363" s="52">
        <v>358</v>
      </c>
      <c r="B363" s="55"/>
      <c r="C363" s="55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</row>
    <row r="364" spans="1:18">
      <c r="A364" s="52">
        <v>359</v>
      </c>
      <c r="B364" s="55"/>
      <c r="C364" s="55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</row>
    <row r="365" spans="1:18">
      <c r="A365" s="52">
        <v>360</v>
      </c>
      <c r="B365" s="55"/>
      <c r="C365" s="55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</row>
    <row r="366" spans="1:18">
      <c r="A366" s="52">
        <v>361</v>
      </c>
      <c r="B366" s="55"/>
      <c r="C366" s="55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</row>
    <row r="367" spans="1:18">
      <c r="A367" s="52">
        <v>362</v>
      </c>
      <c r="B367" s="55"/>
      <c r="C367" s="55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</row>
    <row r="368" spans="1:18">
      <c r="A368" s="52">
        <v>363</v>
      </c>
      <c r="B368" s="55"/>
      <c r="C368" s="55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</row>
    <row r="369" spans="1:18">
      <c r="A369" s="52">
        <v>364</v>
      </c>
      <c r="B369" s="55"/>
      <c r="C369" s="55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</row>
    <row r="370" spans="1:18">
      <c r="A370" s="52">
        <v>365</v>
      </c>
      <c r="B370" s="55"/>
      <c r="C370" s="55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</row>
    <row r="371" spans="1:18">
      <c r="A371" s="52">
        <v>366</v>
      </c>
      <c r="B371" s="55"/>
      <c r="C371" s="55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</row>
    <row r="372" spans="1:18">
      <c r="A372" s="52">
        <v>367</v>
      </c>
      <c r="B372" s="55"/>
      <c r="C372" s="55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</row>
    <row r="373" spans="1:18">
      <c r="A373" s="52">
        <v>368</v>
      </c>
      <c r="B373" s="55"/>
      <c r="C373" s="55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</row>
    <row r="374" spans="1:18">
      <c r="A374" s="52">
        <v>369</v>
      </c>
      <c r="B374" s="55"/>
      <c r="C374" s="55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</row>
    <row r="375" spans="1:18">
      <c r="A375" s="52">
        <v>370</v>
      </c>
      <c r="B375" s="55"/>
      <c r="C375" s="55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</row>
    <row r="376" spans="1:18">
      <c r="A376" s="52">
        <v>371</v>
      </c>
      <c r="B376" s="55"/>
      <c r="C376" s="55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</row>
    <row r="377" spans="1:18">
      <c r="A377" s="52">
        <v>372</v>
      </c>
      <c r="B377" s="55"/>
      <c r="C377" s="55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</row>
    <row r="378" spans="1:18">
      <c r="A378" s="52">
        <v>373</v>
      </c>
      <c r="B378" s="55"/>
      <c r="C378" s="55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</row>
    <row r="379" spans="1:18">
      <c r="A379" s="52">
        <v>374</v>
      </c>
      <c r="B379" s="55"/>
      <c r="C379" s="55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</row>
    <row r="380" spans="1:18">
      <c r="A380" s="52">
        <v>375</v>
      </c>
      <c r="B380" s="55"/>
      <c r="C380" s="55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</row>
    <row r="381" spans="1:18">
      <c r="A381" s="52">
        <v>376</v>
      </c>
      <c r="B381" s="55"/>
      <c r="C381" s="55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</row>
    <row r="382" spans="1:18">
      <c r="A382" s="52">
        <v>377</v>
      </c>
      <c r="B382" s="55"/>
      <c r="C382" s="55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</row>
    <row r="383" spans="1:18">
      <c r="A383" s="52">
        <v>378</v>
      </c>
      <c r="B383" s="55"/>
      <c r="C383" s="55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</row>
    <row r="384" spans="1:18">
      <c r="A384" s="52">
        <v>379</v>
      </c>
      <c r="B384" s="55"/>
      <c r="C384" s="55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</row>
    <row r="385" spans="1:18">
      <c r="A385" s="52">
        <v>380</v>
      </c>
      <c r="B385" s="55"/>
      <c r="C385" s="55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</row>
    <row r="386" spans="1:18">
      <c r="A386" s="52">
        <v>381</v>
      </c>
      <c r="B386" s="55"/>
      <c r="C386" s="55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</row>
    <row r="387" spans="1:18">
      <c r="A387" s="52">
        <v>382</v>
      </c>
      <c r="B387" s="55"/>
      <c r="C387" s="55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</row>
    <row r="388" spans="1:18">
      <c r="A388" s="52">
        <v>383</v>
      </c>
      <c r="B388" s="55"/>
      <c r="C388" s="55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</row>
    <row r="389" spans="1:18">
      <c r="A389" s="52">
        <v>384</v>
      </c>
      <c r="B389" s="55"/>
      <c r="C389" s="55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</row>
    <row r="390" spans="1:18">
      <c r="A390" s="52">
        <v>385</v>
      </c>
      <c r="B390" s="55"/>
      <c r="C390" s="55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</row>
    <row r="391" spans="1:18">
      <c r="A391" s="52">
        <v>386</v>
      </c>
      <c r="B391" s="55"/>
      <c r="C391" s="55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</row>
    <row r="392" spans="1:18">
      <c r="A392" s="52">
        <v>387</v>
      </c>
      <c r="B392" s="55"/>
      <c r="C392" s="55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</row>
    <row r="393" spans="1:18">
      <c r="A393" s="52">
        <v>388</v>
      </c>
      <c r="B393" s="55"/>
      <c r="C393" s="55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</row>
    <row r="394" spans="1:18">
      <c r="A394" s="52">
        <v>389</v>
      </c>
      <c r="B394" s="55"/>
      <c r="C394" s="55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</row>
    <row r="395" spans="1:18">
      <c r="A395" s="52">
        <v>390</v>
      </c>
      <c r="B395" s="55"/>
      <c r="C395" s="55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</row>
    <row r="396" spans="1:18">
      <c r="A396" s="52">
        <v>391</v>
      </c>
      <c r="B396" s="55"/>
      <c r="C396" s="55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</row>
    <row r="397" spans="1:18">
      <c r="A397" s="52">
        <v>392</v>
      </c>
      <c r="B397" s="55"/>
      <c r="C397" s="55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</row>
    <row r="398" spans="1:18">
      <c r="A398" s="52">
        <v>393</v>
      </c>
      <c r="B398" s="55"/>
      <c r="C398" s="55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</row>
    <row r="399" spans="1:18">
      <c r="A399" s="52">
        <v>394</v>
      </c>
      <c r="B399" s="55"/>
      <c r="C399" s="55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</row>
    <row r="400" spans="1:18">
      <c r="A400" s="52">
        <v>395</v>
      </c>
      <c r="B400" s="55"/>
      <c r="C400" s="55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</row>
    <row r="401" spans="1:18">
      <c r="A401" s="52">
        <v>396</v>
      </c>
      <c r="B401" s="55"/>
      <c r="C401" s="55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</row>
    <row r="402" spans="1:18">
      <c r="A402" s="52">
        <v>397</v>
      </c>
      <c r="B402" s="55"/>
      <c r="C402" s="55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</row>
    <row r="403" spans="1:18">
      <c r="A403" s="52">
        <v>398</v>
      </c>
      <c r="B403" s="55"/>
      <c r="C403" s="55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</row>
    <row r="404" spans="1:18">
      <c r="A404" s="52">
        <v>399</v>
      </c>
      <c r="B404" s="55"/>
      <c r="C404" s="55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</row>
    <row r="405" spans="1:18">
      <c r="A405" s="52">
        <v>400</v>
      </c>
      <c r="B405" s="55"/>
      <c r="C405" s="55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</row>
    <row r="406" spans="1:18">
      <c r="A406" s="52">
        <v>401</v>
      </c>
      <c r="B406" s="55"/>
      <c r="C406" s="55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</row>
    <row r="407" spans="1:18">
      <c r="A407" s="52">
        <v>402</v>
      </c>
      <c r="B407" s="55"/>
      <c r="C407" s="55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</row>
    <row r="408" spans="1:18">
      <c r="A408" s="52">
        <v>403</v>
      </c>
      <c r="B408" s="55"/>
      <c r="C408" s="55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</row>
    <row r="409" spans="1:18">
      <c r="A409" s="52">
        <v>404</v>
      </c>
      <c r="B409" s="55"/>
      <c r="C409" s="55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</row>
    <row r="410" spans="1:18">
      <c r="A410" s="52">
        <v>405</v>
      </c>
      <c r="B410" s="55"/>
      <c r="C410" s="55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</row>
    <row r="411" spans="1:18">
      <c r="A411" s="52">
        <v>406</v>
      </c>
      <c r="B411" s="55"/>
      <c r="C411" s="55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</row>
    <row r="412" spans="1:18">
      <c r="A412" s="52">
        <v>407</v>
      </c>
      <c r="B412" s="55"/>
      <c r="C412" s="55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</row>
    <row r="413" spans="1:18">
      <c r="A413" s="52">
        <v>408</v>
      </c>
      <c r="B413" s="55"/>
      <c r="C413" s="55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</row>
    <row r="414" spans="1:18">
      <c r="A414" s="52">
        <v>409</v>
      </c>
      <c r="B414" s="55"/>
      <c r="C414" s="55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</row>
    <row r="415" spans="1:18">
      <c r="A415" s="52">
        <v>410</v>
      </c>
      <c r="B415" s="55"/>
      <c r="C415" s="55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</row>
    <row r="416" spans="1:18">
      <c r="A416" s="52">
        <v>411</v>
      </c>
      <c r="B416" s="55"/>
      <c r="C416" s="55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</row>
    <row r="417" spans="1:18">
      <c r="A417" s="52">
        <v>412</v>
      </c>
      <c r="B417" s="55"/>
      <c r="C417" s="55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</row>
    <row r="418" spans="1:18">
      <c r="A418" s="52">
        <v>413</v>
      </c>
      <c r="B418" s="55"/>
      <c r="C418" s="55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</row>
    <row r="419" spans="1:18">
      <c r="A419" s="52">
        <v>414</v>
      </c>
      <c r="B419" s="55"/>
      <c r="C419" s="55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</row>
    <row r="420" spans="1:18">
      <c r="A420" s="52">
        <v>415</v>
      </c>
      <c r="B420" s="55"/>
      <c r="C420" s="55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</row>
    <row r="421" spans="1:18">
      <c r="A421" s="52">
        <v>416</v>
      </c>
      <c r="B421" s="55"/>
      <c r="C421" s="55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</row>
    <row r="422" spans="1:18">
      <c r="A422" s="52">
        <v>417</v>
      </c>
      <c r="B422" s="55"/>
      <c r="C422" s="55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</row>
    <row r="423" spans="1:18">
      <c r="A423" s="52">
        <v>418</v>
      </c>
      <c r="B423" s="55"/>
      <c r="C423" s="55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</row>
    <row r="424" spans="1:18">
      <c r="A424" s="52">
        <v>419</v>
      </c>
      <c r="B424" s="55"/>
      <c r="C424" s="55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</row>
    <row r="425" spans="1:18">
      <c r="A425" s="52">
        <v>420</v>
      </c>
      <c r="B425" s="55"/>
      <c r="C425" s="55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</row>
    <row r="426" spans="1:18">
      <c r="A426" s="52">
        <v>421</v>
      </c>
      <c r="B426" s="55"/>
      <c r="C426" s="55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</row>
    <row r="427" spans="1:18">
      <c r="A427" s="52">
        <v>422</v>
      </c>
      <c r="B427" s="55"/>
      <c r="C427" s="55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</row>
    <row r="428" spans="1:18">
      <c r="A428" s="52">
        <v>423</v>
      </c>
      <c r="B428" s="55"/>
      <c r="C428" s="55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</row>
    <row r="429" spans="1:18">
      <c r="A429" s="52">
        <v>424</v>
      </c>
      <c r="B429" s="55"/>
      <c r="C429" s="55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</row>
    <row r="430" spans="1:18">
      <c r="A430" s="52">
        <v>425</v>
      </c>
      <c r="B430" s="55"/>
      <c r="C430" s="55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</row>
    <row r="431" spans="1:18">
      <c r="A431" s="52">
        <v>426</v>
      </c>
      <c r="B431" s="55"/>
      <c r="C431" s="55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</row>
    <row r="432" spans="1:18">
      <c r="A432" s="52">
        <v>427</v>
      </c>
      <c r="B432" s="55"/>
      <c r="C432" s="55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</row>
    <row r="433" spans="1:18">
      <c r="A433" s="52">
        <v>428</v>
      </c>
      <c r="B433" s="55"/>
      <c r="C433" s="55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</row>
    <row r="434" spans="1:18">
      <c r="A434" s="52">
        <v>429</v>
      </c>
      <c r="B434" s="55"/>
      <c r="C434" s="55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</row>
    <row r="435" spans="1:18">
      <c r="A435" s="52">
        <v>430</v>
      </c>
      <c r="B435" s="55"/>
      <c r="C435" s="55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</row>
    <row r="436" spans="1:18">
      <c r="A436" s="52">
        <v>431</v>
      </c>
      <c r="B436" s="55"/>
      <c r="C436" s="55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</row>
    <row r="437" spans="1:18">
      <c r="A437" s="52">
        <v>432</v>
      </c>
      <c r="B437" s="55"/>
      <c r="C437" s="55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</row>
    <row r="438" spans="1:18">
      <c r="A438" s="52">
        <v>433</v>
      </c>
      <c r="B438" s="55"/>
      <c r="C438" s="55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</row>
    <row r="439" spans="1:18">
      <c r="A439" s="52">
        <v>434</v>
      </c>
      <c r="B439" s="55"/>
      <c r="C439" s="55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</row>
    <row r="440" spans="1:18">
      <c r="A440" s="52">
        <v>435</v>
      </c>
      <c r="B440" s="55"/>
      <c r="C440" s="55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</row>
    <row r="441" spans="1:18">
      <c r="A441" s="52">
        <v>436</v>
      </c>
      <c r="B441" s="55"/>
      <c r="C441" s="55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</row>
    <row r="442" spans="1:18">
      <c r="A442" s="52">
        <v>437</v>
      </c>
      <c r="B442" s="55"/>
      <c r="C442" s="55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</row>
    <row r="443" spans="1:18">
      <c r="A443" s="52">
        <v>438</v>
      </c>
      <c r="B443" s="55"/>
      <c r="C443" s="55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</row>
    <row r="444" spans="1:18">
      <c r="A444" s="52">
        <v>439</v>
      </c>
      <c r="B444" s="55"/>
      <c r="C444" s="55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</row>
    <row r="445" spans="1:18">
      <c r="A445" s="52">
        <v>440</v>
      </c>
      <c r="B445" s="55"/>
      <c r="C445" s="55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</row>
    <row r="446" spans="1:18">
      <c r="A446" s="52">
        <v>441</v>
      </c>
      <c r="B446" s="55"/>
      <c r="C446" s="55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</row>
    <row r="447" spans="1:18">
      <c r="A447" s="52">
        <v>442</v>
      </c>
      <c r="B447" s="55"/>
      <c r="C447" s="55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</row>
    <row r="448" spans="1:18">
      <c r="A448" s="52">
        <v>443</v>
      </c>
      <c r="B448" s="55"/>
      <c r="C448" s="55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</row>
    <row r="449" spans="1:18">
      <c r="A449" s="52">
        <v>444</v>
      </c>
      <c r="B449" s="55"/>
      <c r="C449" s="55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</row>
    <row r="450" spans="1:18">
      <c r="A450" s="52">
        <v>445</v>
      </c>
      <c r="B450" s="55"/>
      <c r="C450" s="55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</row>
    <row r="451" spans="1:18">
      <c r="A451" s="52">
        <v>446</v>
      </c>
      <c r="B451" s="55"/>
      <c r="C451" s="55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</row>
    <row r="452" spans="1:18">
      <c r="A452" s="52">
        <v>447</v>
      </c>
      <c r="B452" s="55"/>
      <c r="C452" s="55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</row>
    <row r="453" spans="1:18">
      <c r="A453" s="52">
        <v>448</v>
      </c>
      <c r="B453" s="55"/>
      <c r="C453" s="55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</row>
    <row r="454" spans="1:18">
      <c r="A454" s="52">
        <v>449</v>
      </c>
      <c r="B454" s="55"/>
      <c r="C454" s="55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</row>
    <row r="455" spans="1:18">
      <c r="A455" s="52">
        <v>450</v>
      </c>
      <c r="B455" s="55"/>
      <c r="C455" s="55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</row>
    <row r="456" spans="1:18">
      <c r="A456" s="52">
        <v>451</v>
      </c>
      <c r="B456" s="55"/>
      <c r="C456" s="55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</row>
    <row r="457" spans="1:18">
      <c r="A457" s="52">
        <v>452</v>
      </c>
      <c r="B457" s="55"/>
      <c r="C457" s="55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</row>
    <row r="458" spans="1:18">
      <c r="A458" s="52">
        <v>453</v>
      </c>
      <c r="B458" s="55"/>
      <c r="C458" s="55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</row>
    <row r="459" spans="1:18">
      <c r="A459" s="52">
        <v>454</v>
      </c>
      <c r="B459" s="55"/>
      <c r="C459" s="55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</row>
    <row r="460" spans="1:18">
      <c r="A460" s="52">
        <v>455</v>
      </c>
      <c r="B460" s="55"/>
      <c r="C460" s="55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</row>
    <row r="461" spans="1:18">
      <c r="A461" s="52">
        <v>456</v>
      </c>
      <c r="B461" s="55"/>
      <c r="C461" s="55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</row>
    <row r="462" spans="1:18">
      <c r="A462" s="52">
        <v>457</v>
      </c>
      <c r="B462" s="55"/>
      <c r="C462" s="55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</row>
    <row r="463" spans="1:18">
      <c r="A463" s="52">
        <v>458</v>
      </c>
      <c r="B463" s="55"/>
      <c r="C463" s="55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</row>
    <row r="464" spans="1:18">
      <c r="A464" s="52">
        <v>459</v>
      </c>
      <c r="B464" s="55"/>
      <c r="C464" s="55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</row>
    <row r="465" spans="1:18">
      <c r="A465" s="52">
        <v>460</v>
      </c>
      <c r="B465" s="55"/>
      <c r="C465" s="55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</row>
    <row r="466" spans="1:18">
      <c r="A466" s="52">
        <v>461</v>
      </c>
      <c r="B466" s="55"/>
      <c r="C466" s="55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</row>
    <row r="467" spans="1:18">
      <c r="A467" s="52">
        <v>462</v>
      </c>
      <c r="B467" s="55"/>
      <c r="C467" s="55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</row>
    <row r="468" spans="1:18">
      <c r="A468" s="52">
        <v>463</v>
      </c>
      <c r="B468" s="55"/>
      <c r="C468" s="55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</row>
    <row r="469" spans="1:18">
      <c r="A469" s="52">
        <v>464</v>
      </c>
      <c r="B469" s="55"/>
      <c r="C469" s="55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</row>
    <row r="470" spans="1:18">
      <c r="A470" s="52">
        <v>465</v>
      </c>
      <c r="B470" s="55"/>
      <c r="C470" s="55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</row>
    <row r="471" spans="1:18">
      <c r="A471" s="52">
        <v>466</v>
      </c>
      <c r="B471" s="55"/>
      <c r="C471" s="55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</row>
    <row r="472" spans="1:18">
      <c r="A472" s="52">
        <v>467</v>
      </c>
      <c r="B472" s="55"/>
      <c r="C472" s="55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</row>
    <row r="473" spans="1:18">
      <c r="A473" s="52">
        <v>468</v>
      </c>
      <c r="B473" s="55"/>
      <c r="C473" s="55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</row>
    <row r="474" spans="1:18">
      <c r="A474" s="52">
        <v>469</v>
      </c>
      <c r="B474" s="55"/>
      <c r="C474" s="55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</row>
    <row r="475" spans="1:18">
      <c r="A475" s="52">
        <v>470</v>
      </c>
      <c r="B475" s="55"/>
      <c r="C475" s="55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</row>
    <row r="476" spans="1:18">
      <c r="A476" s="52">
        <v>471</v>
      </c>
      <c r="B476" s="55"/>
      <c r="C476" s="55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</row>
    <row r="477" spans="1:18">
      <c r="A477" s="52">
        <v>472</v>
      </c>
      <c r="B477" s="55"/>
      <c r="C477" s="55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</row>
    <row r="478" spans="1:18">
      <c r="A478" s="52">
        <v>473</v>
      </c>
      <c r="B478" s="55"/>
      <c r="C478" s="55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</row>
    <row r="479" spans="1:18">
      <c r="A479" s="52">
        <v>474</v>
      </c>
      <c r="B479" s="55"/>
      <c r="C479" s="55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</row>
    <row r="480" spans="1:18">
      <c r="A480" s="52">
        <v>475</v>
      </c>
      <c r="B480" s="55"/>
      <c r="C480" s="55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</row>
    <row r="481" spans="1:18">
      <c r="A481" s="52">
        <v>476</v>
      </c>
      <c r="B481" s="55"/>
      <c r="C481" s="55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</row>
    <row r="482" spans="1:18">
      <c r="A482" s="52">
        <v>477</v>
      </c>
      <c r="B482" s="55"/>
      <c r="C482" s="55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</row>
    <row r="483" spans="1:18">
      <c r="A483" s="52">
        <v>478</v>
      </c>
      <c r="B483" s="55"/>
      <c r="C483" s="55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</row>
    <row r="484" spans="1:18">
      <c r="A484" s="52">
        <v>479</v>
      </c>
      <c r="B484" s="55"/>
      <c r="C484" s="55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</row>
    <row r="485" spans="1:18">
      <c r="A485" s="52">
        <v>480</v>
      </c>
      <c r="B485" s="55"/>
      <c r="C485" s="55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</row>
    <row r="486" spans="1:18">
      <c r="A486" s="52">
        <v>481</v>
      </c>
      <c r="B486" s="55"/>
      <c r="C486" s="55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</row>
    <row r="487" spans="1:18">
      <c r="A487" s="52">
        <v>482</v>
      </c>
      <c r="B487" s="55"/>
      <c r="C487" s="55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</row>
    <row r="488" spans="1:18">
      <c r="A488" s="52">
        <v>483</v>
      </c>
      <c r="B488" s="55"/>
      <c r="C488" s="55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</row>
    <row r="489" spans="1:18">
      <c r="A489" s="52">
        <v>484</v>
      </c>
      <c r="B489" s="55"/>
      <c r="C489" s="55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</row>
    <row r="490" spans="1:18">
      <c r="A490" s="52">
        <v>485</v>
      </c>
      <c r="B490" s="55"/>
      <c r="C490" s="55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</row>
    <row r="491" spans="1:18">
      <c r="A491" s="52">
        <v>486</v>
      </c>
      <c r="B491" s="55"/>
      <c r="C491" s="55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</row>
    <row r="492" spans="1:18">
      <c r="A492" s="52">
        <v>487</v>
      </c>
      <c r="B492" s="55"/>
      <c r="C492" s="55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</row>
    <row r="493" spans="1:18">
      <c r="A493" s="52">
        <v>488</v>
      </c>
      <c r="B493" s="55"/>
      <c r="C493" s="55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</row>
    <row r="494" spans="1:18">
      <c r="A494" s="52">
        <v>489</v>
      </c>
      <c r="B494" s="55"/>
      <c r="C494" s="55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</row>
    <row r="495" spans="1:18">
      <c r="A495" s="52">
        <v>490</v>
      </c>
      <c r="B495" s="55"/>
      <c r="C495" s="55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</row>
    <row r="496" spans="1:18">
      <c r="A496" s="52">
        <v>491</v>
      </c>
      <c r="B496" s="55"/>
      <c r="C496" s="55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</row>
    <row r="497" spans="1:18">
      <c r="A497" s="52">
        <v>492</v>
      </c>
      <c r="B497" s="55"/>
      <c r="C497" s="55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</row>
    <row r="498" spans="1:18">
      <c r="A498" s="52">
        <v>493</v>
      </c>
      <c r="B498" s="55"/>
      <c r="C498" s="55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</row>
    <row r="499" spans="1:18">
      <c r="A499" s="52">
        <v>494</v>
      </c>
      <c r="B499" s="55"/>
      <c r="C499" s="55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</row>
    <row r="500" spans="1:18">
      <c r="A500" s="52">
        <v>495</v>
      </c>
      <c r="B500" s="55"/>
      <c r="C500" s="55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</row>
    <row r="501" spans="1:18">
      <c r="A501" s="52">
        <v>496</v>
      </c>
      <c r="B501" s="55"/>
      <c r="C501" s="55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</row>
    <row r="502" spans="1:18">
      <c r="A502" s="52">
        <v>497</v>
      </c>
      <c r="B502" s="55"/>
      <c r="C502" s="55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</row>
    <row r="503" spans="1:18">
      <c r="A503" s="52">
        <v>498</v>
      </c>
      <c r="B503" s="55"/>
      <c r="C503" s="55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</row>
    <row r="504" spans="1:18">
      <c r="A504" s="52">
        <v>499</v>
      </c>
      <c r="B504" s="55"/>
      <c r="C504" s="55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</row>
    <row r="505" spans="1:18">
      <c r="A505" s="52">
        <v>500</v>
      </c>
      <c r="B505" s="55"/>
      <c r="C505" s="55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</row>
    <row r="506" spans="1:18">
      <c r="A506" s="52">
        <v>501</v>
      </c>
      <c r="B506" s="55"/>
      <c r="C506" s="55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</row>
    <row r="507" spans="1:18">
      <c r="A507" s="53"/>
      <c r="B507" s="54"/>
      <c r="C507" s="54"/>
    </row>
  </sheetData>
  <sheetProtection algorithmName="SHA-512" hashValue="b6irA1rCGaj/2VjO590prSfxL+slbf1/dj8fplV+oBrFtPdn3kWd8wWbyCJggPNQqojV/LQpYnvyOyr3IJOwJA==" saltValue="PUsuXcQyzOY0855ineWEjA==" spinCount="100000" sheet="1" objects="1" scenarios="1"/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5:O506"/>
  <sheetViews>
    <sheetView workbookViewId="0">
      <selection activeCell="C10" sqref="C10"/>
    </sheetView>
  </sheetViews>
  <sheetFormatPr defaultRowHeight="14.5"/>
  <cols>
    <col min="1" max="1" width="7.08984375" style="6" customWidth="1"/>
    <col min="2" max="4" width="8.7265625" style="6"/>
    <col min="5" max="5" width="22.6328125" style="6" customWidth="1"/>
    <col min="6" max="9" width="8.7265625" style="6"/>
    <col min="10" max="10" width="17.7265625" style="6" customWidth="1"/>
    <col min="11" max="11" width="8.7265625" style="6"/>
    <col min="12" max="12" width="13.08984375" style="6" customWidth="1"/>
    <col min="13" max="14" width="8.7265625" style="6"/>
    <col min="15" max="15" width="14.36328125" style="6" customWidth="1"/>
    <col min="16" max="16384" width="8.7265625" style="6"/>
  </cols>
  <sheetData>
    <row r="5" spans="1:15">
      <c r="A5" s="57" t="s">
        <v>35</v>
      </c>
      <c r="B5" s="58" t="s">
        <v>24</v>
      </c>
      <c r="C5" s="58" t="s">
        <v>49</v>
      </c>
      <c r="E5" s="57"/>
      <c r="F5" s="57" t="s">
        <v>50</v>
      </c>
      <c r="G5" s="57" t="s">
        <v>51</v>
      </c>
      <c r="J5" s="6" t="s">
        <v>52</v>
      </c>
      <c r="M5" s="59"/>
    </row>
    <row r="6" spans="1:15" ht="15" thickBot="1">
      <c r="A6" s="57">
        <v>1</v>
      </c>
      <c r="B6" s="58">
        <f>IF(Data!B6:$B$505&lt;&gt;"",Data!B6,"")</f>
        <v>5</v>
      </c>
      <c r="C6" s="58">
        <f>IF(Data!$B6:C$505&lt;&gt;"",Data!C6,"")</f>
        <v>4</v>
      </c>
      <c r="E6" s="52" t="s">
        <v>18</v>
      </c>
      <c r="F6" s="57">
        <f t="array" aca="1" ref="F6:G10" ca="1">LINEST(OFFSET(B6,0,0,COUNT(B6:B5005),1), OFFSET(C6,0,0,COUNT(C6:C5005),COUNT(C6)),, TRUE)</f>
        <v>1.2622950819672136</v>
      </c>
      <c r="G6" s="57">
        <f ca="1"/>
        <v>-0.77049180327869093</v>
      </c>
    </row>
    <row r="7" spans="1:15">
      <c r="A7" s="57">
        <v>2</v>
      </c>
      <c r="B7" s="58">
        <f>IF(Data!B7:$B$505&lt;&gt;"",Data!B7,"")</f>
        <v>6</v>
      </c>
      <c r="C7" s="58">
        <f>IF(Data!$B7:C$505&lt;&gt;"",Data!C7,"")</f>
        <v>5</v>
      </c>
      <c r="E7" s="60" t="s">
        <v>7</v>
      </c>
      <c r="F7" s="57">
        <f ca="1"/>
        <v>0.15552185213942848</v>
      </c>
      <c r="G7" s="57">
        <f ca="1"/>
        <v>0.58811118408695395</v>
      </c>
      <c r="J7" s="61" t="s">
        <v>0</v>
      </c>
      <c r="K7" s="61"/>
    </row>
    <row r="8" spans="1:15">
      <c r="A8" s="57">
        <v>3</v>
      </c>
      <c r="B8" s="58">
        <f>IF(Data!B8:$B$505&lt;&gt;"",Data!B8,"")</f>
        <v>4</v>
      </c>
      <c r="C8" s="58">
        <f>IF(Data!$B8:C$505&lt;&gt;"",Data!C8,"")</f>
        <v>4</v>
      </c>
      <c r="E8" s="52" t="s">
        <v>2</v>
      </c>
      <c r="F8" s="57">
        <f ca="1"/>
        <v>0.89171303955482029</v>
      </c>
      <c r="G8" s="57">
        <f ca="1"/>
        <v>0.38411063979868787</v>
      </c>
      <c r="J8" s="62" t="s">
        <v>1</v>
      </c>
      <c r="K8" s="63">
        <f ca="1">SQRT(K16/K18)</f>
        <v>0.94430558589622893</v>
      </c>
    </row>
    <row r="9" spans="1:15">
      <c r="A9" s="57">
        <v>4</v>
      </c>
      <c r="B9" s="58">
        <f>IF(Data!B9:$B$505&lt;&gt;"",Data!B9,"")</f>
        <v>4</v>
      </c>
      <c r="C9" s="58">
        <f>IF(Data!$B9:C$505&lt;&gt;"",Data!C9,"")</f>
        <v>4</v>
      </c>
      <c r="E9" s="60" t="s">
        <v>4</v>
      </c>
      <c r="F9" s="57">
        <f ca="1"/>
        <v>65.877777777777794</v>
      </c>
      <c r="G9" s="57">
        <f ca="1"/>
        <v>8</v>
      </c>
      <c r="J9" s="62" t="s">
        <v>3</v>
      </c>
      <c r="K9" s="63">
        <f ca="1">F8</f>
        <v>0.89171303955482029</v>
      </c>
    </row>
    <row r="10" spans="1:15">
      <c r="A10" s="57">
        <v>5</v>
      </c>
      <c r="B10" s="58">
        <f>IF(Data!B10:$B$505&lt;&gt;"",Data!B10,"")</f>
        <v>4</v>
      </c>
      <c r="C10" s="58">
        <f>IF(Data!$B10:C$505&lt;&gt;"",Data!C10,"")</f>
        <v>4</v>
      </c>
      <c r="E10" s="52" t="s">
        <v>6</v>
      </c>
      <c r="F10" s="57">
        <f ca="1"/>
        <v>9.71967213114754</v>
      </c>
      <c r="G10" s="57">
        <f ca="1"/>
        <v>1.1803278688524586</v>
      </c>
      <c r="J10" s="62" t="s">
        <v>5</v>
      </c>
      <c r="K10" s="63">
        <f ca="1">1-(L18/L17)*(K17/K18)</f>
        <v>0.87817716949917279</v>
      </c>
    </row>
    <row r="11" spans="1:15">
      <c r="A11" s="57">
        <v>6</v>
      </c>
      <c r="B11" s="58">
        <f>IF(Data!B11:$B$505&lt;&gt;"",Data!B11,"")</f>
        <v>3</v>
      </c>
      <c r="C11" s="58">
        <f>IF(Data!$B11:C$505&lt;&gt;"",Data!C11,"")</f>
        <v>3</v>
      </c>
      <c r="J11" s="62" t="s">
        <v>7</v>
      </c>
      <c r="K11" s="63">
        <f ca="1">G8</f>
        <v>0.38411063979868787</v>
      </c>
    </row>
    <row r="12" spans="1:15" ht="15" thickBot="1">
      <c r="A12" s="57">
        <v>7</v>
      </c>
      <c r="B12" s="58">
        <f>IF(Data!B12:$B$505&lt;&gt;"",Data!B12,"")</f>
        <v>3</v>
      </c>
      <c r="C12" s="58">
        <f>IF(Data!$B12:C$505&lt;&gt;"",Data!C12,"")</f>
        <v>3</v>
      </c>
      <c r="J12" s="64" t="s">
        <v>8</v>
      </c>
      <c r="K12" s="64">
        <f>IF(B6="","",COUNTA(Data!B6:B5005))</f>
        <v>10</v>
      </c>
    </row>
    <row r="13" spans="1:15">
      <c r="A13" s="57">
        <v>8</v>
      </c>
      <c r="B13" s="58">
        <f>IF(Data!B13:$B$505&lt;&gt;"",Data!B13,"")</f>
        <v>4</v>
      </c>
      <c r="C13" s="58">
        <f>IF(Data!$B13:C$505&lt;&gt;"",Data!C13,"")</f>
        <v>4</v>
      </c>
      <c r="E13" s="65"/>
      <c r="F13" s="65"/>
      <c r="G13" s="65"/>
    </row>
    <row r="14" spans="1:15" ht="15" thickBot="1">
      <c r="A14" s="57">
        <v>9</v>
      </c>
      <c r="B14" s="58">
        <f>IF(Data!B14:$B$505&lt;&gt;"",Data!B14,"")</f>
        <v>4</v>
      </c>
      <c r="C14" s="58">
        <f>IF(Data!$B14:C$505&lt;&gt;"",Data!C14,"")</f>
        <v>4</v>
      </c>
      <c r="E14" s="66"/>
      <c r="F14" s="65"/>
      <c r="G14" s="65"/>
      <c r="J14" s="6" t="s">
        <v>9</v>
      </c>
    </row>
    <row r="15" spans="1:15">
      <c r="A15" s="57">
        <v>10</v>
      </c>
      <c r="B15" s="58">
        <f>IF(Data!B15:$B$505&lt;&gt;"",Data!B15,"")</f>
        <v>2</v>
      </c>
      <c r="C15" s="58">
        <f>IF(Data!$B15:C$505&lt;&gt;"",Data!C15,"")</f>
        <v>2</v>
      </c>
      <c r="E15" s="66"/>
      <c r="F15" s="65"/>
      <c r="G15" s="65"/>
      <c r="J15" s="67"/>
      <c r="K15" s="67" t="s">
        <v>11</v>
      </c>
      <c r="L15" s="67" t="s">
        <v>10</v>
      </c>
      <c r="M15" s="67" t="s">
        <v>12</v>
      </c>
      <c r="N15" s="67" t="s">
        <v>13</v>
      </c>
      <c r="O15" s="67" t="s">
        <v>14</v>
      </c>
    </row>
    <row r="16" spans="1:15">
      <c r="A16" s="57">
        <v>11</v>
      </c>
      <c r="B16" s="58" t="str">
        <f>IF(Data!B16:$B$505&lt;&gt;"",Data!B16,"")</f>
        <v/>
      </c>
      <c r="C16" s="58" t="str">
        <f>IF(Data!$B16:C$505&lt;&gt;"",Data!C16,"")</f>
        <v/>
      </c>
      <c r="E16" s="66"/>
      <c r="F16" s="65"/>
      <c r="G16" s="65"/>
      <c r="J16" s="62" t="s">
        <v>15</v>
      </c>
      <c r="K16" s="63">
        <f ca="1">F10</f>
        <v>9.71967213114754</v>
      </c>
      <c r="L16" s="62">
        <f ca="1">L18-L17</f>
        <v>1</v>
      </c>
      <c r="M16" s="63">
        <f ca="1">K16/L16</f>
        <v>9.71967213114754</v>
      </c>
      <c r="N16" s="62">
        <f ca="1">F9</f>
        <v>65.877777777777794</v>
      </c>
      <c r="O16" s="63">
        <f ca="1">_xlfn.F.DIST.RT(N16, L16, L17)</f>
        <v>3.9345885129623232E-5</v>
      </c>
    </row>
    <row r="17" spans="1:15">
      <c r="A17" s="57">
        <v>12</v>
      </c>
      <c r="B17" s="58" t="str">
        <f>IF(Data!B17:$B$505&lt;&gt;"",Data!B17,"")</f>
        <v/>
      </c>
      <c r="C17" s="58" t="str">
        <f>IF(Data!$B17:C$505&lt;&gt;"",Data!C17,"")</f>
        <v/>
      </c>
      <c r="E17" s="66"/>
      <c r="F17" s="65"/>
      <c r="G17" s="65"/>
      <c r="J17" s="62" t="s">
        <v>16</v>
      </c>
      <c r="K17" s="63">
        <f ca="1">G10</f>
        <v>1.1803278688524586</v>
      </c>
      <c r="L17" s="62">
        <f ca="1">G9</f>
        <v>8</v>
      </c>
      <c r="M17" s="63">
        <f ca="1">K17/L17</f>
        <v>0.14754098360655732</v>
      </c>
      <c r="N17" s="62"/>
      <c r="O17" s="62"/>
    </row>
    <row r="18" spans="1:15" ht="15" thickBot="1">
      <c r="A18" s="57">
        <v>13</v>
      </c>
      <c r="B18" s="58" t="str">
        <f>IF(Data!B18:$B$505&lt;&gt;"",Data!B18,"")</f>
        <v/>
      </c>
      <c r="C18" s="58" t="str">
        <f>IF(Data!$B18:C$505&lt;&gt;"",Data!C18,"")</f>
        <v/>
      </c>
      <c r="E18" s="66"/>
      <c r="F18" s="65"/>
      <c r="G18" s="65"/>
      <c r="J18" s="64" t="s">
        <v>17</v>
      </c>
      <c r="K18" s="68">
        <f ca="1">K16+K17</f>
        <v>10.899999999999999</v>
      </c>
      <c r="L18" s="64">
        <f>K12-1</f>
        <v>9</v>
      </c>
      <c r="M18" s="64"/>
      <c r="N18" s="64"/>
      <c r="O18" s="64"/>
    </row>
    <row r="19" spans="1:15">
      <c r="A19" s="57">
        <v>14</v>
      </c>
      <c r="B19" s="58" t="str">
        <f>IF(Data!B19:$B$505&lt;&gt;"",Data!B19,"")</f>
        <v/>
      </c>
      <c r="C19" s="58" t="str">
        <f>IF(Data!$B19:C$505&lt;&gt;"",Data!C19,"")</f>
        <v/>
      </c>
    </row>
    <row r="20" spans="1:15">
      <c r="A20" s="57">
        <v>15</v>
      </c>
      <c r="B20" s="58" t="str">
        <f>IF(Data!B20:$B$505&lt;&gt;"",Data!B20,"")</f>
        <v/>
      </c>
      <c r="C20" s="58" t="str">
        <f>IF(Data!$B20:C$505&lt;&gt;"",Data!C20,"")</f>
        <v/>
      </c>
      <c r="J20" s="69"/>
      <c r="K20" s="69" t="s">
        <v>53</v>
      </c>
      <c r="L20" s="69" t="s">
        <v>7</v>
      </c>
      <c r="M20" s="57" t="s">
        <v>25</v>
      </c>
      <c r="N20" s="69" t="s">
        <v>19</v>
      </c>
      <c r="O20" s="69" t="s">
        <v>20</v>
      </c>
    </row>
    <row r="21" spans="1:15">
      <c r="A21" s="57">
        <v>16</v>
      </c>
      <c r="B21" s="58" t="str">
        <f>IF(Data!B21:$B$505&lt;&gt;"",Data!B21,"")</f>
        <v/>
      </c>
      <c r="C21" s="58" t="str">
        <f>IF(Data!$B21:C$505&lt;&gt;"",Data!C21,"")</f>
        <v/>
      </c>
      <c r="E21" s="70"/>
      <c r="J21" s="71" t="s">
        <v>21</v>
      </c>
      <c r="K21" s="71">
        <f ca="1">G6</f>
        <v>-0.77049180327869093</v>
      </c>
      <c r="L21" s="72">
        <f ca="1">G7</f>
        <v>0.58811118408695395</v>
      </c>
      <c r="M21" s="57"/>
      <c r="N21" s="72">
        <f ca="1">K21/L21</f>
        <v>-1.3101124823444463</v>
      </c>
      <c r="O21" s="72">
        <f ca="1">_xlfn.T.DIST.2T(ABS(N21), L17)</f>
        <v>0.22652225160928965</v>
      </c>
    </row>
    <row r="22" spans="1:15">
      <c r="A22" s="57">
        <v>17</v>
      </c>
      <c r="B22" s="58" t="str">
        <f>IF(Data!B22:$B$505&lt;&gt;"",Data!B22,"")</f>
        <v/>
      </c>
      <c r="C22" s="58" t="str">
        <f>IF(Data!$B22:C$505&lt;&gt;"",Data!C22,"")</f>
        <v/>
      </c>
      <c r="J22" s="71" t="s">
        <v>50</v>
      </c>
      <c r="K22" s="72">
        <f ca="1">F6</f>
        <v>1.2622950819672136</v>
      </c>
      <c r="L22" s="72">
        <f ca="1">F7</f>
        <v>0.15552185213942848</v>
      </c>
      <c r="M22" s="73">
        <f ca="1">K22*(L25/L24)</f>
        <v>0.94430558589622871</v>
      </c>
      <c r="N22" s="72">
        <f ca="1">K22/L22</f>
        <v>8.1165126610988434</v>
      </c>
      <c r="O22" s="72">
        <f ca="1">_xlfn.T.DIST.2T(ABS(N22), L17)</f>
        <v>3.9345885129623164E-5</v>
      </c>
    </row>
    <row r="23" spans="1:15">
      <c r="A23" s="57">
        <v>18</v>
      </c>
      <c r="B23" s="58" t="str">
        <f>IF(Data!B23:$B$505&lt;&gt;"",Data!B23,"")</f>
        <v/>
      </c>
      <c r="C23" s="58" t="str">
        <f>IF(Data!$B23:C$505&lt;&gt;"",Data!C23,"")</f>
        <v/>
      </c>
    </row>
    <row r="24" spans="1:15">
      <c r="A24" s="57">
        <v>19</v>
      </c>
      <c r="B24" s="58" t="str">
        <f>IF(Data!B24:$B$505&lt;&gt;"",Data!B24,"")</f>
        <v/>
      </c>
      <c r="C24" s="58" t="str">
        <f>IF(Data!$B24:C$505&lt;&gt;"",Data!C24,"")</f>
        <v/>
      </c>
      <c r="K24" s="74" t="s">
        <v>23</v>
      </c>
      <c r="L24" s="75">
        <f>_xlfn.STDEV.S(Data!B6:$B$505)</f>
        <v>1.1005049346146121</v>
      </c>
    </row>
    <row r="25" spans="1:15">
      <c r="A25" s="57">
        <v>20</v>
      </c>
      <c r="B25" s="58" t="str">
        <f>IF(Data!B25:$B$505&lt;&gt;"",Data!B25,"")</f>
        <v/>
      </c>
      <c r="C25" s="58" t="str">
        <f>IF(Data!$B25:C$505&lt;&gt;"",Data!C25,"")</f>
        <v/>
      </c>
      <c r="K25" s="74" t="s">
        <v>26</v>
      </c>
      <c r="L25" s="75">
        <f>_xlfn.STDEV.S(Data!C6:$C$505)</f>
        <v>0.82327260234856425</v>
      </c>
    </row>
    <row r="26" spans="1:15">
      <c r="A26" s="57">
        <v>21</v>
      </c>
      <c r="B26" s="58" t="str">
        <f>IF(Data!B26:$B$505&lt;&gt;"",Data!B26,"")</f>
        <v/>
      </c>
      <c r="C26" s="58" t="str">
        <f>IF(Data!$B26:C$505&lt;&gt;"",Data!C26,"")</f>
        <v/>
      </c>
    </row>
    <row r="27" spans="1:15">
      <c r="A27" s="57">
        <v>22</v>
      </c>
      <c r="B27" s="58" t="str">
        <f>IF(Data!B27:$B$505&lt;&gt;"",Data!B27,"")</f>
        <v/>
      </c>
      <c r="C27" s="58" t="str">
        <f>IF(Data!$B27:C$505&lt;&gt;"",Data!C27,"")</f>
        <v/>
      </c>
    </row>
    <row r="28" spans="1:15">
      <c r="A28" s="57">
        <v>23</v>
      </c>
      <c r="B28" s="58" t="str">
        <f>IF(Data!B28:$B$505&lt;&gt;"",Data!B28,"")</f>
        <v/>
      </c>
      <c r="C28" s="58" t="str">
        <f>IF(Data!$B28:C$505&lt;&gt;"",Data!C28,"")</f>
        <v/>
      </c>
    </row>
    <row r="29" spans="1:15">
      <c r="A29" s="57">
        <v>24</v>
      </c>
      <c r="B29" s="58" t="str">
        <f>IF(Data!B29:$B$505&lt;&gt;"",Data!B29,"")</f>
        <v/>
      </c>
      <c r="C29" s="58" t="str">
        <f>IF(Data!$B29:C$505&lt;&gt;"",Data!C29,"")</f>
        <v/>
      </c>
    </row>
    <row r="30" spans="1:15">
      <c r="A30" s="57">
        <v>25</v>
      </c>
      <c r="B30" s="58" t="str">
        <f>IF(Data!B30:$B$505&lt;&gt;"",Data!B30,"")</f>
        <v/>
      </c>
      <c r="C30" s="58" t="str">
        <f>IF(Data!$B30:C$505&lt;&gt;"",Data!C30,"")</f>
        <v/>
      </c>
    </row>
    <row r="31" spans="1:15">
      <c r="A31" s="57">
        <v>26</v>
      </c>
      <c r="B31" s="58" t="str">
        <f>IF(Data!B31:$B$505&lt;&gt;"",Data!B31,"")</f>
        <v/>
      </c>
      <c r="C31" s="58" t="str">
        <f>IF(Data!$B31:C$505&lt;&gt;"",Data!C31,"")</f>
        <v/>
      </c>
    </row>
    <row r="32" spans="1:15">
      <c r="A32" s="57">
        <v>27</v>
      </c>
      <c r="B32" s="58" t="str">
        <f>IF(Data!B32:$B$505&lt;&gt;"",Data!B32,"")</f>
        <v/>
      </c>
      <c r="C32" s="58" t="str">
        <f>IF(Data!$B32:C$505&lt;&gt;"",Data!C32,"")</f>
        <v/>
      </c>
    </row>
    <row r="33" spans="1:3">
      <c r="A33" s="57">
        <v>28</v>
      </c>
      <c r="B33" s="58" t="str">
        <f>IF(Data!B33:$B$505&lt;&gt;"",Data!B33,"")</f>
        <v/>
      </c>
      <c r="C33" s="58" t="str">
        <f>IF(Data!$B33:C$505&lt;&gt;"",Data!C33,"")</f>
        <v/>
      </c>
    </row>
    <row r="34" spans="1:3">
      <c r="A34" s="57">
        <v>29</v>
      </c>
      <c r="B34" s="58" t="str">
        <f>IF(Data!B34:$B$505&lt;&gt;"",Data!B34,"")</f>
        <v/>
      </c>
      <c r="C34" s="58" t="str">
        <f>IF(Data!$B34:C$505&lt;&gt;"",Data!C34,"")</f>
        <v/>
      </c>
    </row>
    <row r="35" spans="1:3">
      <c r="A35" s="57">
        <v>30</v>
      </c>
      <c r="B35" s="58" t="str">
        <f>IF(Data!B35:$B$505&lt;&gt;"",Data!B35,"")</f>
        <v/>
      </c>
      <c r="C35" s="58" t="str">
        <f>IF(Data!$B35:C$505&lt;&gt;"",Data!C35,"")</f>
        <v/>
      </c>
    </row>
    <row r="36" spans="1:3">
      <c r="A36" s="57">
        <v>31</v>
      </c>
      <c r="B36" s="58" t="str">
        <f>IF(Data!B36:$B$505&lt;&gt;"",Data!B36,"")</f>
        <v/>
      </c>
      <c r="C36" s="58" t="str">
        <f>IF(Data!$B36:C$505&lt;&gt;"",Data!C36,"")</f>
        <v/>
      </c>
    </row>
    <row r="37" spans="1:3">
      <c r="A37" s="57">
        <v>32</v>
      </c>
      <c r="B37" s="58" t="str">
        <f>IF(Data!B37:$B$505&lt;&gt;"",Data!B37,"")</f>
        <v/>
      </c>
      <c r="C37" s="58" t="str">
        <f>IF(Data!$B37:C$505&lt;&gt;"",Data!C37,"")</f>
        <v/>
      </c>
    </row>
    <row r="38" spans="1:3">
      <c r="A38" s="57">
        <v>33</v>
      </c>
      <c r="B38" s="58" t="str">
        <f>IF(Data!B38:$B$505&lt;&gt;"",Data!B38,"")</f>
        <v/>
      </c>
      <c r="C38" s="58" t="str">
        <f>IF(Data!$B38:C$505&lt;&gt;"",Data!C38,"")</f>
        <v/>
      </c>
    </row>
    <row r="39" spans="1:3">
      <c r="A39" s="57">
        <v>34</v>
      </c>
      <c r="B39" s="58" t="str">
        <f>IF(Data!B39:$B$505&lt;&gt;"",Data!B39,"")</f>
        <v/>
      </c>
      <c r="C39" s="58" t="str">
        <f>IF(Data!$B39:C$505&lt;&gt;"",Data!C39,"")</f>
        <v/>
      </c>
    </row>
    <row r="40" spans="1:3">
      <c r="A40" s="57">
        <v>35</v>
      </c>
      <c r="B40" s="58" t="str">
        <f>IF(Data!B40:$B$505&lt;&gt;"",Data!B40,"")</f>
        <v/>
      </c>
      <c r="C40" s="58" t="str">
        <f>IF(Data!$B40:C$505&lt;&gt;"",Data!C40,"")</f>
        <v/>
      </c>
    </row>
    <row r="41" spans="1:3">
      <c r="A41" s="57">
        <v>36</v>
      </c>
      <c r="B41" s="58" t="str">
        <f>IF(Data!B41:$B$505&lt;&gt;"",Data!B41,"")</f>
        <v/>
      </c>
      <c r="C41" s="58" t="str">
        <f>IF(Data!$B41:C$505&lt;&gt;"",Data!C41,"")</f>
        <v/>
      </c>
    </row>
    <row r="42" spans="1:3">
      <c r="A42" s="57">
        <v>37</v>
      </c>
      <c r="B42" s="58" t="str">
        <f>IF(Data!B42:$B$505&lt;&gt;"",Data!B42,"")</f>
        <v/>
      </c>
      <c r="C42" s="58" t="str">
        <f>IF(Data!$B42:C$505&lt;&gt;"",Data!C42,"")</f>
        <v/>
      </c>
    </row>
    <row r="43" spans="1:3">
      <c r="A43" s="57">
        <v>38</v>
      </c>
      <c r="B43" s="58" t="str">
        <f>IF(Data!B43:$B$505&lt;&gt;"",Data!B43,"")</f>
        <v/>
      </c>
      <c r="C43" s="58" t="str">
        <f>IF(Data!$B43:C$505&lt;&gt;"",Data!C43,"")</f>
        <v/>
      </c>
    </row>
    <row r="44" spans="1:3">
      <c r="A44" s="57">
        <v>39</v>
      </c>
      <c r="B44" s="58" t="str">
        <f>IF(Data!B44:$B$505&lt;&gt;"",Data!B44,"")</f>
        <v/>
      </c>
      <c r="C44" s="58" t="str">
        <f>IF(Data!$B44:C$505&lt;&gt;"",Data!C44,"")</f>
        <v/>
      </c>
    </row>
    <row r="45" spans="1:3">
      <c r="A45" s="57">
        <v>40</v>
      </c>
      <c r="B45" s="58" t="str">
        <f>IF(Data!B45:$B$505&lt;&gt;"",Data!B45,"")</f>
        <v/>
      </c>
      <c r="C45" s="58" t="str">
        <f>IF(Data!$B45:C$505&lt;&gt;"",Data!C45,"")</f>
        <v/>
      </c>
    </row>
    <row r="46" spans="1:3">
      <c r="A46" s="57">
        <v>41</v>
      </c>
      <c r="B46" s="58" t="str">
        <f>IF(Data!B46:$B$505&lt;&gt;"",Data!B46,"")</f>
        <v/>
      </c>
      <c r="C46" s="58" t="str">
        <f>IF(Data!$B46:C$505&lt;&gt;"",Data!C46,"")</f>
        <v/>
      </c>
    </row>
    <row r="47" spans="1:3">
      <c r="A47" s="57">
        <v>42</v>
      </c>
      <c r="B47" s="58" t="str">
        <f>IF(Data!B47:$B$505&lt;&gt;"",Data!B47,"")</f>
        <v/>
      </c>
      <c r="C47" s="58" t="str">
        <f>IF(Data!$B47:C$505&lt;&gt;"",Data!C47,"")</f>
        <v/>
      </c>
    </row>
    <row r="48" spans="1:3">
      <c r="A48" s="57">
        <v>43</v>
      </c>
      <c r="B48" s="58" t="str">
        <f>IF(Data!B48:$B$505&lt;&gt;"",Data!B48,"")</f>
        <v/>
      </c>
      <c r="C48" s="58" t="str">
        <f>IF(Data!$B48:C$505&lt;&gt;"",Data!C48,"")</f>
        <v/>
      </c>
    </row>
    <row r="49" spans="1:3">
      <c r="A49" s="57">
        <v>44</v>
      </c>
      <c r="B49" s="58" t="str">
        <f>IF(Data!B49:$B$505&lt;&gt;"",Data!B49,"")</f>
        <v/>
      </c>
      <c r="C49" s="58" t="str">
        <f>IF(Data!$B49:C$505&lt;&gt;"",Data!C49,"")</f>
        <v/>
      </c>
    </row>
    <row r="50" spans="1:3">
      <c r="A50" s="57">
        <v>45</v>
      </c>
      <c r="B50" s="58" t="str">
        <f>IF(Data!B50:$B$505&lt;&gt;"",Data!B50,"")</f>
        <v/>
      </c>
      <c r="C50" s="58" t="str">
        <f>IF(Data!$B50:C$505&lt;&gt;"",Data!C50,"")</f>
        <v/>
      </c>
    </row>
    <row r="51" spans="1:3">
      <c r="A51" s="57">
        <v>46</v>
      </c>
      <c r="B51" s="58" t="str">
        <f>IF(Data!B51:$B$505&lt;&gt;"",Data!B51,"")</f>
        <v/>
      </c>
      <c r="C51" s="58" t="str">
        <f>IF(Data!$B51:C$505&lt;&gt;"",Data!C51,"")</f>
        <v/>
      </c>
    </row>
    <row r="52" spans="1:3">
      <c r="A52" s="57">
        <v>47</v>
      </c>
      <c r="B52" s="58" t="str">
        <f>IF(Data!B52:$B$505&lt;&gt;"",Data!B52,"")</f>
        <v/>
      </c>
      <c r="C52" s="58" t="str">
        <f>IF(Data!$B52:C$505&lt;&gt;"",Data!C52,"")</f>
        <v/>
      </c>
    </row>
    <row r="53" spans="1:3">
      <c r="A53" s="57">
        <v>48</v>
      </c>
      <c r="B53" s="58" t="str">
        <f>IF(Data!B53:$B$505&lt;&gt;"",Data!B53,"")</f>
        <v/>
      </c>
      <c r="C53" s="58" t="str">
        <f>IF(Data!$B53:C$505&lt;&gt;"",Data!C53,"")</f>
        <v/>
      </c>
    </row>
    <row r="54" spans="1:3">
      <c r="A54" s="57">
        <v>49</v>
      </c>
      <c r="B54" s="58" t="str">
        <f>IF(Data!B54:$B$505&lt;&gt;"",Data!B54,"")</f>
        <v/>
      </c>
      <c r="C54" s="58" t="str">
        <f>IF(Data!$B54:C$505&lt;&gt;"",Data!C54,"")</f>
        <v/>
      </c>
    </row>
    <row r="55" spans="1:3">
      <c r="A55" s="57">
        <v>50</v>
      </c>
      <c r="B55" s="58" t="str">
        <f>IF(Data!B55:$B$505&lt;&gt;"",Data!B55,"")</f>
        <v/>
      </c>
      <c r="C55" s="58" t="str">
        <f>IF(Data!$B55:C$505&lt;&gt;"",Data!C55,"")</f>
        <v/>
      </c>
    </row>
    <row r="56" spans="1:3">
      <c r="A56" s="57">
        <v>51</v>
      </c>
      <c r="B56" s="58" t="str">
        <f>IF(Data!B56:$B$505&lt;&gt;"",Data!B56,"")</f>
        <v/>
      </c>
      <c r="C56" s="58" t="str">
        <f>IF(Data!$B56:C$505&lt;&gt;"",Data!C56,"")</f>
        <v/>
      </c>
    </row>
    <row r="57" spans="1:3">
      <c r="A57" s="57">
        <v>52</v>
      </c>
      <c r="B57" s="58" t="str">
        <f>IF(Data!B57:$B$505&lt;&gt;"",Data!B57,"")</f>
        <v/>
      </c>
      <c r="C57" s="58" t="str">
        <f>IF(Data!$B57:C$505&lt;&gt;"",Data!C57,"")</f>
        <v/>
      </c>
    </row>
    <row r="58" spans="1:3">
      <c r="A58" s="57">
        <v>53</v>
      </c>
      <c r="B58" s="58" t="str">
        <f>IF(Data!B58:$B$505&lt;&gt;"",Data!B58,"")</f>
        <v/>
      </c>
      <c r="C58" s="58" t="str">
        <f>IF(Data!$B58:C$505&lt;&gt;"",Data!C58,"")</f>
        <v/>
      </c>
    </row>
    <row r="59" spans="1:3">
      <c r="A59" s="57">
        <v>54</v>
      </c>
      <c r="B59" s="58" t="str">
        <f>IF(Data!B59:$B$505&lt;&gt;"",Data!B59,"")</f>
        <v/>
      </c>
      <c r="C59" s="58" t="str">
        <f>IF(Data!$B59:C$505&lt;&gt;"",Data!C59,"")</f>
        <v/>
      </c>
    </row>
    <row r="60" spans="1:3">
      <c r="A60" s="57">
        <v>55</v>
      </c>
      <c r="B60" s="58" t="str">
        <f>IF(Data!B60:$B$505&lt;&gt;"",Data!B60,"")</f>
        <v/>
      </c>
      <c r="C60" s="58" t="str">
        <f>IF(Data!$B60:C$505&lt;&gt;"",Data!C60,"")</f>
        <v/>
      </c>
    </row>
    <row r="61" spans="1:3">
      <c r="A61" s="57">
        <v>56</v>
      </c>
      <c r="B61" s="58" t="str">
        <f>IF(Data!B61:$B$505&lt;&gt;"",Data!B61,"")</f>
        <v/>
      </c>
      <c r="C61" s="58" t="str">
        <f>IF(Data!$B61:C$505&lt;&gt;"",Data!C61,"")</f>
        <v/>
      </c>
    </row>
    <row r="62" spans="1:3">
      <c r="A62" s="57">
        <v>57</v>
      </c>
      <c r="B62" s="58" t="str">
        <f>IF(Data!B62:$B$505&lt;&gt;"",Data!B62,"")</f>
        <v/>
      </c>
      <c r="C62" s="58" t="str">
        <f>IF(Data!$B62:C$505&lt;&gt;"",Data!C62,"")</f>
        <v/>
      </c>
    </row>
    <row r="63" spans="1:3">
      <c r="A63" s="57">
        <v>58</v>
      </c>
      <c r="B63" s="58" t="str">
        <f>IF(Data!B63:$B$505&lt;&gt;"",Data!B63,"")</f>
        <v/>
      </c>
      <c r="C63" s="58" t="str">
        <f>IF(Data!$B63:C$505&lt;&gt;"",Data!C63,"")</f>
        <v/>
      </c>
    </row>
    <row r="64" spans="1:3">
      <c r="A64" s="57">
        <v>59</v>
      </c>
      <c r="B64" s="58" t="str">
        <f>IF(Data!B64:$B$505&lt;&gt;"",Data!B64,"")</f>
        <v/>
      </c>
      <c r="C64" s="58" t="str">
        <f>IF(Data!$B64:C$505&lt;&gt;"",Data!C64,"")</f>
        <v/>
      </c>
    </row>
    <row r="65" spans="1:3">
      <c r="A65" s="57">
        <v>60</v>
      </c>
      <c r="B65" s="58" t="str">
        <f>IF(Data!B65:$B$505&lt;&gt;"",Data!B65,"")</f>
        <v/>
      </c>
      <c r="C65" s="58" t="str">
        <f>IF(Data!$B65:C$505&lt;&gt;"",Data!C65,"")</f>
        <v/>
      </c>
    </row>
    <row r="66" spans="1:3">
      <c r="A66" s="57">
        <v>61</v>
      </c>
      <c r="B66" s="58" t="str">
        <f>IF(Data!B66:$B$505&lt;&gt;"",Data!B66,"")</f>
        <v/>
      </c>
      <c r="C66" s="58" t="str">
        <f>IF(Data!$B66:C$505&lt;&gt;"",Data!C66,"")</f>
        <v/>
      </c>
    </row>
    <row r="67" spans="1:3">
      <c r="A67" s="57">
        <v>62</v>
      </c>
      <c r="B67" s="58" t="str">
        <f>IF(Data!B67:$B$505&lt;&gt;"",Data!B67,"")</f>
        <v/>
      </c>
      <c r="C67" s="58" t="str">
        <f>IF(Data!$B67:C$505&lt;&gt;"",Data!C67,"")</f>
        <v/>
      </c>
    </row>
    <row r="68" spans="1:3">
      <c r="A68" s="57">
        <v>63</v>
      </c>
      <c r="B68" s="58" t="str">
        <f>IF(Data!B68:$B$505&lt;&gt;"",Data!B68,"")</f>
        <v/>
      </c>
      <c r="C68" s="58" t="str">
        <f>IF(Data!$B68:C$505&lt;&gt;"",Data!C68,"")</f>
        <v/>
      </c>
    </row>
    <row r="69" spans="1:3">
      <c r="A69" s="57">
        <v>64</v>
      </c>
      <c r="B69" s="58" t="str">
        <f>IF(Data!B69:$B$505&lt;&gt;"",Data!B69,"")</f>
        <v/>
      </c>
      <c r="C69" s="58" t="str">
        <f>IF(Data!$B69:C$505&lt;&gt;"",Data!C69,"")</f>
        <v/>
      </c>
    </row>
    <row r="70" spans="1:3">
      <c r="A70" s="57">
        <v>65</v>
      </c>
      <c r="B70" s="58" t="str">
        <f>IF(Data!B70:$B$505&lt;&gt;"",Data!B70,"")</f>
        <v/>
      </c>
      <c r="C70" s="58" t="str">
        <f>IF(Data!$B70:C$505&lt;&gt;"",Data!C70,"")</f>
        <v/>
      </c>
    </row>
    <row r="71" spans="1:3">
      <c r="A71" s="57">
        <v>66</v>
      </c>
      <c r="B71" s="58" t="str">
        <f>IF(Data!B71:$B$505&lt;&gt;"",Data!B71,"")</f>
        <v/>
      </c>
      <c r="C71" s="58" t="str">
        <f>IF(Data!$B71:C$505&lt;&gt;"",Data!C71,"")</f>
        <v/>
      </c>
    </row>
    <row r="72" spans="1:3">
      <c r="A72" s="57">
        <v>67</v>
      </c>
      <c r="B72" s="58" t="str">
        <f>IF(Data!B72:$B$505&lt;&gt;"",Data!B72,"")</f>
        <v/>
      </c>
      <c r="C72" s="58" t="str">
        <f>IF(Data!$B72:C$505&lt;&gt;"",Data!C72,"")</f>
        <v/>
      </c>
    </row>
    <row r="73" spans="1:3">
      <c r="A73" s="57">
        <v>68</v>
      </c>
      <c r="B73" s="58" t="str">
        <f>IF(Data!B73:$B$505&lt;&gt;"",Data!B73,"")</f>
        <v/>
      </c>
      <c r="C73" s="58" t="str">
        <f>IF(Data!$B73:C$505&lt;&gt;"",Data!C73,"")</f>
        <v/>
      </c>
    </row>
    <row r="74" spans="1:3">
      <c r="A74" s="57">
        <v>69</v>
      </c>
      <c r="B74" s="58" t="str">
        <f>IF(Data!B74:$B$505&lt;&gt;"",Data!B74,"")</f>
        <v/>
      </c>
      <c r="C74" s="58" t="str">
        <f>IF(Data!$B74:C$505&lt;&gt;"",Data!C74,"")</f>
        <v/>
      </c>
    </row>
    <row r="75" spans="1:3">
      <c r="A75" s="57">
        <v>70</v>
      </c>
      <c r="B75" s="58" t="str">
        <f>IF(Data!B75:$B$505&lt;&gt;"",Data!B75,"")</f>
        <v/>
      </c>
      <c r="C75" s="58" t="str">
        <f>IF(Data!$B75:C$505&lt;&gt;"",Data!C75,"")</f>
        <v/>
      </c>
    </row>
    <row r="76" spans="1:3">
      <c r="A76" s="57">
        <v>71</v>
      </c>
      <c r="B76" s="58" t="str">
        <f>IF(Data!B76:$B$505&lt;&gt;"",Data!B76,"")</f>
        <v/>
      </c>
      <c r="C76" s="58" t="str">
        <f>IF(Data!$B76:C$505&lt;&gt;"",Data!C76,"")</f>
        <v/>
      </c>
    </row>
    <row r="77" spans="1:3">
      <c r="A77" s="57">
        <v>72</v>
      </c>
      <c r="B77" s="58" t="str">
        <f>IF(Data!B77:$B$505&lt;&gt;"",Data!B77,"")</f>
        <v/>
      </c>
      <c r="C77" s="58" t="str">
        <f>IF(Data!$B77:C$505&lt;&gt;"",Data!C77,"")</f>
        <v/>
      </c>
    </row>
    <row r="78" spans="1:3">
      <c r="A78" s="57">
        <v>73</v>
      </c>
      <c r="B78" s="58" t="str">
        <f>IF(Data!B78:$B$505&lt;&gt;"",Data!B78,"")</f>
        <v/>
      </c>
      <c r="C78" s="58" t="str">
        <f>IF(Data!$B78:C$505&lt;&gt;"",Data!C78,"")</f>
        <v/>
      </c>
    </row>
    <row r="79" spans="1:3">
      <c r="A79" s="57">
        <v>74</v>
      </c>
      <c r="B79" s="58" t="str">
        <f>IF(Data!B79:$B$505&lt;&gt;"",Data!B79,"")</f>
        <v/>
      </c>
      <c r="C79" s="58" t="str">
        <f>IF(Data!$B79:C$505&lt;&gt;"",Data!C79,"")</f>
        <v/>
      </c>
    </row>
    <row r="80" spans="1:3">
      <c r="A80" s="57">
        <v>75</v>
      </c>
      <c r="B80" s="58" t="str">
        <f>IF(Data!B80:$B$505&lt;&gt;"",Data!B80,"")</f>
        <v/>
      </c>
      <c r="C80" s="58" t="str">
        <f>IF(Data!$B80:C$505&lt;&gt;"",Data!C80,"")</f>
        <v/>
      </c>
    </row>
    <row r="81" spans="1:3">
      <c r="A81" s="57">
        <v>76</v>
      </c>
      <c r="B81" s="58" t="str">
        <f>IF(Data!B81:$B$505&lt;&gt;"",Data!B81,"")</f>
        <v/>
      </c>
      <c r="C81" s="58" t="str">
        <f>IF(Data!$B81:C$505&lt;&gt;"",Data!C81,"")</f>
        <v/>
      </c>
    </row>
    <row r="82" spans="1:3">
      <c r="A82" s="57">
        <v>77</v>
      </c>
      <c r="B82" s="58" t="str">
        <f>IF(Data!B82:$B$505&lt;&gt;"",Data!B82,"")</f>
        <v/>
      </c>
      <c r="C82" s="58" t="str">
        <f>IF(Data!$B82:C$505&lt;&gt;"",Data!C82,"")</f>
        <v/>
      </c>
    </row>
    <row r="83" spans="1:3">
      <c r="A83" s="57">
        <v>78</v>
      </c>
      <c r="B83" s="58" t="str">
        <f>IF(Data!B83:$B$505&lt;&gt;"",Data!B83,"")</f>
        <v/>
      </c>
      <c r="C83" s="58" t="str">
        <f>IF(Data!$B83:C$505&lt;&gt;"",Data!C83,"")</f>
        <v/>
      </c>
    </row>
    <row r="84" spans="1:3">
      <c r="A84" s="57">
        <v>79</v>
      </c>
      <c r="B84" s="58" t="str">
        <f>IF(Data!B84:$B$505&lt;&gt;"",Data!B84,"")</f>
        <v/>
      </c>
      <c r="C84" s="58" t="str">
        <f>IF(Data!$B84:C$505&lt;&gt;"",Data!C84,"")</f>
        <v/>
      </c>
    </row>
    <row r="85" spans="1:3">
      <c r="A85" s="57">
        <v>80</v>
      </c>
      <c r="B85" s="58" t="str">
        <f>IF(Data!B85:$B$505&lt;&gt;"",Data!B85,"")</f>
        <v/>
      </c>
      <c r="C85" s="58" t="str">
        <f>IF(Data!$B85:C$505&lt;&gt;"",Data!C85,"")</f>
        <v/>
      </c>
    </row>
    <row r="86" spans="1:3">
      <c r="A86" s="57">
        <v>81</v>
      </c>
      <c r="B86" s="58" t="str">
        <f>IF(Data!B86:$B$505&lt;&gt;"",Data!B86,"")</f>
        <v/>
      </c>
      <c r="C86" s="58" t="str">
        <f>IF(Data!$B86:C$505&lt;&gt;"",Data!C86,"")</f>
        <v/>
      </c>
    </row>
    <row r="87" spans="1:3">
      <c r="A87" s="57">
        <v>82</v>
      </c>
      <c r="B87" s="58" t="str">
        <f>IF(Data!B87:$B$505&lt;&gt;"",Data!B87,"")</f>
        <v/>
      </c>
      <c r="C87" s="58" t="str">
        <f>IF(Data!$B87:C$505&lt;&gt;"",Data!C87,"")</f>
        <v/>
      </c>
    </row>
    <row r="88" spans="1:3">
      <c r="A88" s="57">
        <v>83</v>
      </c>
      <c r="B88" s="58" t="str">
        <f>IF(Data!B88:$B$505&lt;&gt;"",Data!B88,"")</f>
        <v/>
      </c>
      <c r="C88" s="58" t="str">
        <f>IF(Data!$B88:C$505&lt;&gt;"",Data!C88,"")</f>
        <v/>
      </c>
    </row>
    <row r="89" spans="1:3">
      <c r="A89" s="57">
        <v>84</v>
      </c>
      <c r="B89" s="58" t="str">
        <f>IF(Data!B89:$B$505&lt;&gt;"",Data!B89,"")</f>
        <v/>
      </c>
      <c r="C89" s="58" t="str">
        <f>IF(Data!$B89:C$505&lt;&gt;"",Data!C89,"")</f>
        <v/>
      </c>
    </row>
    <row r="90" spans="1:3">
      <c r="A90" s="57">
        <v>85</v>
      </c>
      <c r="B90" s="58" t="str">
        <f>IF(Data!B90:$B$505&lt;&gt;"",Data!B90,"")</f>
        <v/>
      </c>
      <c r="C90" s="58" t="str">
        <f>IF(Data!$B90:C$505&lt;&gt;"",Data!C90,"")</f>
        <v/>
      </c>
    </row>
    <row r="91" spans="1:3">
      <c r="A91" s="57">
        <v>86</v>
      </c>
      <c r="B91" s="58" t="str">
        <f>IF(Data!B91:$B$505&lt;&gt;"",Data!B91,"")</f>
        <v/>
      </c>
      <c r="C91" s="58" t="str">
        <f>IF(Data!$B91:C$505&lt;&gt;"",Data!C91,"")</f>
        <v/>
      </c>
    </row>
    <row r="92" spans="1:3">
      <c r="A92" s="57">
        <v>87</v>
      </c>
      <c r="B92" s="58" t="str">
        <f>IF(Data!B92:$B$505&lt;&gt;"",Data!B92,"")</f>
        <v/>
      </c>
      <c r="C92" s="58" t="str">
        <f>IF(Data!$B92:C$505&lt;&gt;"",Data!C92,"")</f>
        <v/>
      </c>
    </row>
    <row r="93" spans="1:3">
      <c r="A93" s="57">
        <v>88</v>
      </c>
      <c r="B93" s="58" t="str">
        <f>IF(Data!B93:$B$505&lt;&gt;"",Data!B93,"")</f>
        <v/>
      </c>
      <c r="C93" s="58" t="str">
        <f>IF(Data!$B93:C$505&lt;&gt;"",Data!C93,"")</f>
        <v/>
      </c>
    </row>
    <row r="94" spans="1:3">
      <c r="A94" s="57">
        <v>89</v>
      </c>
      <c r="B94" s="58" t="str">
        <f>IF(Data!B94:$B$505&lt;&gt;"",Data!B94,"")</f>
        <v/>
      </c>
      <c r="C94" s="58" t="str">
        <f>IF(Data!$B94:C$505&lt;&gt;"",Data!C94,"")</f>
        <v/>
      </c>
    </row>
    <row r="95" spans="1:3">
      <c r="A95" s="57">
        <v>90</v>
      </c>
      <c r="B95" s="58" t="str">
        <f>IF(Data!B95:$B$505&lt;&gt;"",Data!B95,"")</f>
        <v/>
      </c>
      <c r="C95" s="58" t="str">
        <f>IF(Data!$B95:C$505&lt;&gt;"",Data!C95,"")</f>
        <v/>
      </c>
    </row>
    <row r="96" spans="1:3">
      <c r="A96" s="57">
        <v>91</v>
      </c>
      <c r="B96" s="58" t="str">
        <f>IF(Data!B96:$B$505&lt;&gt;"",Data!B96,"")</f>
        <v/>
      </c>
      <c r="C96" s="58" t="str">
        <f>IF(Data!$B96:C$505&lt;&gt;"",Data!C96,"")</f>
        <v/>
      </c>
    </row>
    <row r="97" spans="1:3">
      <c r="A97" s="57">
        <v>92</v>
      </c>
      <c r="B97" s="58" t="str">
        <f>IF(Data!B97:$B$505&lt;&gt;"",Data!B97,"")</f>
        <v/>
      </c>
      <c r="C97" s="58" t="str">
        <f>IF(Data!$B97:C$505&lt;&gt;"",Data!C97,"")</f>
        <v/>
      </c>
    </row>
    <row r="98" spans="1:3">
      <c r="A98" s="57">
        <v>93</v>
      </c>
      <c r="B98" s="58" t="str">
        <f>IF(Data!B98:$B$505&lt;&gt;"",Data!B98,"")</f>
        <v/>
      </c>
      <c r="C98" s="58" t="str">
        <f>IF(Data!$B98:C$505&lt;&gt;"",Data!C98,"")</f>
        <v/>
      </c>
    </row>
    <row r="99" spans="1:3">
      <c r="A99" s="57">
        <v>94</v>
      </c>
      <c r="B99" s="58" t="str">
        <f>IF(Data!B99:$B$505&lt;&gt;"",Data!B99,"")</f>
        <v/>
      </c>
      <c r="C99" s="58" t="str">
        <f>IF(Data!$B99:C$505&lt;&gt;"",Data!C99,"")</f>
        <v/>
      </c>
    </row>
    <row r="100" spans="1:3">
      <c r="A100" s="57">
        <v>95</v>
      </c>
      <c r="B100" s="58" t="str">
        <f>IF(Data!B100:$B$505&lt;&gt;"",Data!B100,"")</f>
        <v/>
      </c>
      <c r="C100" s="58" t="str">
        <f>IF(Data!$B100:C$505&lt;&gt;"",Data!C100,"")</f>
        <v/>
      </c>
    </row>
    <row r="101" spans="1:3">
      <c r="A101" s="57">
        <v>96</v>
      </c>
      <c r="B101" s="58" t="str">
        <f>IF(Data!B101:$B$505&lt;&gt;"",Data!B101,"")</f>
        <v/>
      </c>
      <c r="C101" s="58" t="str">
        <f>IF(Data!$B101:C$505&lt;&gt;"",Data!C101,"")</f>
        <v/>
      </c>
    </row>
    <row r="102" spans="1:3">
      <c r="A102" s="57">
        <v>97</v>
      </c>
      <c r="B102" s="58" t="str">
        <f>IF(Data!B102:$B$505&lt;&gt;"",Data!B102,"")</f>
        <v/>
      </c>
      <c r="C102" s="58" t="str">
        <f>IF(Data!$B102:C$505&lt;&gt;"",Data!C102,"")</f>
        <v/>
      </c>
    </row>
    <row r="103" spans="1:3">
      <c r="A103" s="57">
        <v>98</v>
      </c>
      <c r="B103" s="58" t="str">
        <f>IF(Data!B103:$B$505&lt;&gt;"",Data!B103,"")</f>
        <v/>
      </c>
      <c r="C103" s="58" t="str">
        <f>IF(Data!$B103:C$505&lt;&gt;"",Data!C103,"")</f>
        <v/>
      </c>
    </row>
    <row r="104" spans="1:3">
      <c r="A104" s="57">
        <v>99</v>
      </c>
      <c r="B104" s="58" t="str">
        <f>IF(Data!B104:$B$505&lt;&gt;"",Data!B104,"")</f>
        <v/>
      </c>
      <c r="C104" s="58" t="str">
        <f>IF(Data!$B104:C$505&lt;&gt;"",Data!C104,"")</f>
        <v/>
      </c>
    </row>
    <row r="105" spans="1:3">
      <c r="A105" s="57">
        <v>100</v>
      </c>
      <c r="B105" s="58" t="str">
        <f>IF(Data!B105:$B$505&lt;&gt;"",Data!B105,"")</f>
        <v/>
      </c>
      <c r="C105" s="58" t="str">
        <f>IF(Data!$B105:C$505&lt;&gt;"",Data!C105,"")</f>
        <v/>
      </c>
    </row>
    <row r="106" spans="1:3">
      <c r="A106" s="57">
        <v>101</v>
      </c>
      <c r="B106" s="58" t="str">
        <f>IF(Data!B106:$B$505&lt;&gt;"",Data!B106,"")</f>
        <v/>
      </c>
      <c r="C106" s="58" t="str">
        <f>IF(Data!$B106:C$505&lt;&gt;"",Data!C106,"")</f>
        <v/>
      </c>
    </row>
    <row r="107" spans="1:3">
      <c r="A107" s="57">
        <v>102</v>
      </c>
      <c r="B107" s="58" t="str">
        <f>IF(Data!B107:$B$505&lt;&gt;"",Data!B107,"")</f>
        <v/>
      </c>
      <c r="C107" s="58" t="str">
        <f>IF(Data!$B107:C$505&lt;&gt;"",Data!C107,"")</f>
        <v/>
      </c>
    </row>
    <row r="108" spans="1:3">
      <c r="A108" s="57">
        <v>103</v>
      </c>
      <c r="B108" s="58" t="str">
        <f>IF(Data!B108:$B$505&lt;&gt;"",Data!B108,"")</f>
        <v/>
      </c>
      <c r="C108" s="58" t="str">
        <f>IF(Data!$B108:C$505&lt;&gt;"",Data!C108,"")</f>
        <v/>
      </c>
    </row>
    <row r="109" spans="1:3">
      <c r="A109" s="57">
        <v>104</v>
      </c>
      <c r="B109" s="58" t="str">
        <f>IF(Data!B109:$B$505&lt;&gt;"",Data!B109,"")</f>
        <v/>
      </c>
      <c r="C109" s="58" t="str">
        <f>IF(Data!$B109:C$505&lt;&gt;"",Data!C109,"")</f>
        <v/>
      </c>
    </row>
    <row r="110" spans="1:3">
      <c r="A110" s="57">
        <v>105</v>
      </c>
      <c r="B110" s="58" t="str">
        <f>IF(Data!B110:$B$505&lt;&gt;"",Data!B110,"")</f>
        <v/>
      </c>
      <c r="C110" s="58" t="str">
        <f>IF(Data!$B110:C$505&lt;&gt;"",Data!C110,"")</f>
        <v/>
      </c>
    </row>
    <row r="111" spans="1:3">
      <c r="A111" s="57">
        <v>106</v>
      </c>
      <c r="B111" s="58" t="str">
        <f>IF(Data!B111:$B$505&lt;&gt;"",Data!B111,"")</f>
        <v/>
      </c>
      <c r="C111" s="58" t="str">
        <f>IF(Data!$B111:C$505&lt;&gt;"",Data!C111,"")</f>
        <v/>
      </c>
    </row>
    <row r="112" spans="1:3">
      <c r="A112" s="57">
        <v>107</v>
      </c>
      <c r="B112" s="58" t="str">
        <f>IF(Data!B112:$B$505&lt;&gt;"",Data!B112,"")</f>
        <v/>
      </c>
      <c r="C112" s="58" t="str">
        <f>IF(Data!$B112:C$505&lt;&gt;"",Data!C112,"")</f>
        <v/>
      </c>
    </row>
    <row r="113" spans="1:3">
      <c r="A113" s="57">
        <v>108</v>
      </c>
      <c r="B113" s="58" t="str">
        <f>IF(Data!B113:$B$505&lt;&gt;"",Data!B113,"")</f>
        <v/>
      </c>
      <c r="C113" s="58" t="str">
        <f>IF(Data!$B113:C$505&lt;&gt;"",Data!C113,"")</f>
        <v/>
      </c>
    </row>
    <row r="114" spans="1:3">
      <c r="A114" s="57">
        <v>109</v>
      </c>
      <c r="B114" s="58" t="str">
        <f>IF(Data!B114:$B$505&lt;&gt;"",Data!B114,"")</f>
        <v/>
      </c>
      <c r="C114" s="58" t="str">
        <f>IF(Data!$B114:C$505&lt;&gt;"",Data!C114,"")</f>
        <v/>
      </c>
    </row>
    <row r="115" spans="1:3">
      <c r="A115" s="57">
        <v>110</v>
      </c>
      <c r="B115" s="58" t="str">
        <f>IF(Data!B115:$B$505&lt;&gt;"",Data!B115,"")</f>
        <v/>
      </c>
      <c r="C115" s="58" t="str">
        <f>IF(Data!$B115:C$505&lt;&gt;"",Data!C115,"")</f>
        <v/>
      </c>
    </row>
    <row r="116" spans="1:3">
      <c r="A116" s="57">
        <v>111</v>
      </c>
      <c r="B116" s="58" t="str">
        <f>IF(Data!B116:$B$505&lt;&gt;"",Data!B116,"")</f>
        <v/>
      </c>
      <c r="C116" s="58" t="str">
        <f>IF(Data!$B116:C$505&lt;&gt;"",Data!C116,"")</f>
        <v/>
      </c>
    </row>
    <row r="117" spans="1:3">
      <c r="A117" s="57">
        <v>112</v>
      </c>
      <c r="B117" s="58" t="str">
        <f>IF(Data!B117:$B$505&lt;&gt;"",Data!B117,"")</f>
        <v/>
      </c>
      <c r="C117" s="58" t="str">
        <f>IF(Data!$B117:C$505&lt;&gt;"",Data!C117,"")</f>
        <v/>
      </c>
    </row>
    <row r="118" spans="1:3">
      <c r="A118" s="57">
        <v>113</v>
      </c>
      <c r="B118" s="58" t="str">
        <f>IF(Data!B118:$B$505&lt;&gt;"",Data!B118,"")</f>
        <v/>
      </c>
      <c r="C118" s="58" t="str">
        <f>IF(Data!$B118:C$505&lt;&gt;"",Data!C118,"")</f>
        <v/>
      </c>
    </row>
    <row r="119" spans="1:3">
      <c r="A119" s="57">
        <v>114</v>
      </c>
      <c r="B119" s="58" t="str">
        <f>IF(Data!B119:$B$505&lt;&gt;"",Data!B119,"")</f>
        <v/>
      </c>
      <c r="C119" s="58" t="str">
        <f>IF(Data!$B119:C$505&lt;&gt;"",Data!C119,"")</f>
        <v/>
      </c>
    </row>
    <row r="120" spans="1:3">
      <c r="A120" s="57">
        <v>115</v>
      </c>
      <c r="B120" s="58" t="str">
        <f>IF(Data!B120:$B$505&lt;&gt;"",Data!B120,"")</f>
        <v/>
      </c>
      <c r="C120" s="58" t="str">
        <f>IF(Data!$B120:C$505&lt;&gt;"",Data!C120,"")</f>
        <v/>
      </c>
    </row>
    <row r="121" spans="1:3">
      <c r="A121" s="57">
        <v>116</v>
      </c>
      <c r="B121" s="58" t="str">
        <f>IF(Data!B121:$B$505&lt;&gt;"",Data!B121,"")</f>
        <v/>
      </c>
      <c r="C121" s="58" t="str">
        <f>IF(Data!$B121:C$505&lt;&gt;"",Data!C121,"")</f>
        <v/>
      </c>
    </row>
    <row r="122" spans="1:3">
      <c r="A122" s="57">
        <v>117</v>
      </c>
      <c r="B122" s="58" t="str">
        <f>IF(Data!B122:$B$505&lt;&gt;"",Data!B122,"")</f>
        <v/>
      </c>
      <c r="C122" s="58" t="str">
        <f>IF(Data!$B122:C$505&lt;&gt;"",Data!C122,"")</f>
        <v/>
      </c>
    </row>
    <row r="123" spans="1:3">
      <c r="A123" s="57">
        <v>118</v>
      </c>
      <c r="B123" s="58" t="str">
        <f>IF(Data!B123:$B$505&lt;&gt;"",Data!B123,"")</f>
        <v/>
      </c>
      <c r="C123" s="58" t="str">
        <f>IF(Data!$B123:C$505&lt;&gt;"",Data!C123,"")</f>
        <v/>
      </c>
    </row>
    <row r="124" spans="1:3">
      <c r="A124" s="57">
        <v>119</v>
      </c>
      <c r="B124" s="58" t="str">
        <f>IF(Data!B124:$B$505&lt;&gt;"",Data!B124,"")</f>
        <v/>
      </c>
      <c r="C124" s="58" t="str">
        <f>IF(Data!$B124:C$505&lt;&gt;"",Data!C124,"")</f>
        <v/>
      </c>
    </row>
    <row r="125" spans="1:3">
      <c r="A125" s="57">
        <v>120</v>
      </c>
      <c r="B125" s="58" t="str">
        <f>IF(Data!B125:$B$505&lt;&gt;"",Data!B125,"")</f>
        <v/>
      </c>
      <c r="C125" s="58" t="str">
        <f>IF(Data!$B125:C$505&lt;&gt;"",Data!C125,"")</f>
        <v/>
      </c>
    </row>
    <row r="126" spans="1:3">
      <c r="A126" s="57">
        <v>121</v>
      </c>
      <c r="B126" s="58" t="str">
        <f>IF(Data!B126:$B$505&lt;&gt;"",Data!B126,"")</f>
        <v/>
      </c>
      <c r="C126" s="58" t="str">
        <f>IF(Data!$B126:C$505&lt;&gt;"",Data!C126,"")</f>
        <v/>
      </c>
    </row>
    <row r="127" spans="1:3">
      <c r="A127" s="57">
        <v>122</v>
      </c>
      <c r="B127" s="58" t="str">
        <f>IF(Data!B127:$B$505&lt;&gt;"",Data!B127,"")</f>
        <v/>
      </c>
      <c r="C127" s="58" t="str">
        <f>IF(Data!$B127:C$505&lt;&gt;"",Data!C127,"")</f>
        <v/>
      </c>
    </row>
    <row r="128" spans="1:3">
      <c r="A128" s="57">
        <v>123</v>
      </c>
      <c r="B128" s="58" t="str">
        <f>IF(Data!B128:$B$505&lt;&gt;"",Data!B128,"")</f>
        <v/>
      </c>
      <c r="C128" s="58" t="str">
        <f>IF(Data!$B128:C$505&lt;&gt;"",Data!C128,"")</f>
        <v/>
      </c>
    </row>
    <row r="129" spans="1:3">
      <c r="A129" s="57">
        <v>124</v>
      </c>
      <c r="B129" s="58" t="str">
        <f>IF(Data!B129:$B$505&lt;&gt;"",Data!B129,"")</f>
        <v/>
      </c>
      <c r="C129" s="58" t="str">
        <f>IF(Data!$B129:C$505&lt;&gt;"",Data!C129,"")</f>
        <v/>
      </c>
    </row>
    <row r="130" spans="1:3">
      <c r="A130" s="57">
        <v>125</v>
      </c>
      <c r="B130" s="58" t="str">
        <f>IF(Data!B130:$B$505&lt;&gt;"",Data!B130,"")</f>
        <v/>
      </c>
      <c r="C130" s="58" t="str">
        <f>IF(Data!$B130:C$505&lt;&gt;"",Data!C130,"")</f>
        <v/>
      </c>
    </row>
    <row r="131" spans="1:3">
      <c r="A131" s="57">
        <v>126</v>
      </c>
      <c r="B131" s="58" t="str">
        <f>IF(Data!B131:$B$505&lt;&gt;"",Data!B131,"")</f>
        <v/>
      </c>
      <c r="C131" s="58" t="str">
        <f>IF(Data!$B131:C$505&lt;&gt;"",Data!C131,"")</f>
        <v/>
      </c>
    </row>
    <row r="132" spans="1:3">
      <c r="A132" s="57">
        <v>127</v>
      </c>
      <c r="B132" s="58" t="str">
        <f>IF(Data!B132:$B$505&lt;&gt;"",Data!B132,"")</f>
        <v/>
      </c>
      <c r="C132" s="58" t="str">
        <f>IF(Data!$B132:C$505&lt;&gt;"",Data!C132,"")</f>
        <v/>
      </c>
    </row>
    <row r="133" spans="1:3">
      <c r="A133" s="57">
        <v>128</v>
      </c>
      <c r="B133" s="58" t="str">
        <f>IF(Data!B133:$B$505&lt;&gt;"",Data!B133,"")</f>
        <v/>
      </c>
      <c r="C133" s="58" t="str">
        <f>IF(Data!$B133:C$505&lt;&gt;"",Data!C133,"")</f>
        <v/>
      </c>
    </row>
    <row r="134" spans="1:3">
      <c r="A134" s="57">
        <v>129</v>
      </c>
      <c r="B134" s="58" t="str">
        <f>IF(Data!B134:$B$505&lt;&gt;"",Data!B134,"")</f>
        <v/>
      </c>
      <c r="C134" s="58" t="str">
        <f>IF(Data!$B134:C$505&lt;&gt;"",Data!C134,"")</f>
        <v/>
      </c>
    </row>
    <row r="135" spans="1:3">
      <c r="A135" s="57">
        <v>130</v>
      </c>
      <c r="B135" s="58" t="str">
        <f>IF(Data!B135:$B$505&lt;&gt;"",Data!B135,"")</f>
        <v/>
      </c>
      <c r="C135" s="58" t="str">
        <f>IF(Data!$B135:C$505&lt;&gt;"",Data!C135,"")</f>
        <v/>
      </c>
    </row>
    <row r="136" spans="1:3">
      <c r="A136" s="57">
        <v>131</v>
      </c>
      <c r="B136" s="58" t="str">
        <f>IF(Data!B136:$B$505&lt;&gt;"",Data!B136,"")</f>
        <v/>
      </c>
      <c r="C136" s="58" t="str">
        <f>IF(Data!$B136:C$505&lt;&gt;"",Data!C136,"")</f>
        <v/>
      </c>
    </row>
    <row r="137" spans="1:3">
      <c r="A137" s="57">
        <v>132</v>
      </c>
      <c r="B137" s="58" t="str">
        <f>IF(Data!B137:$B$505&lt;&gt;"",Data!B137,"")</f>
        <v/>
      </c>
      <c r="C137" s="58" t="str">
        <f>IF(Data!$B137:C$505&lt;&gt;"",Data!C137,"")</f>
        <v/>
      </c>
    </row>
    <row r="138" spans="1:3">
      <c r="A138" s="57">
        <v>133</v>
      </c>
      <c r="B138" s="58" t="str">
        <f>IF(Data!B138:$B$505&lt;&gt;"",Data!B138,"")</f>
        <v/>
      </c>
      <c r="C138" s="58" t="str">
        <f>IF(Data!$B138:C$505&lt;&gt;"",Data!C138,"")</f>
        <v/>
      </c>
    </row>
    <row r="139" spans="1:3">
      <c r="A139" s="57">
        <v>134</v>
      </c>
      <c r="B139" s="58" t="str">
        <f>IF(Data!B139:$B$505&lt;&gt;"",Data!B139,"")</f>
        <v/>
      </c>
      <c r="C139" s="58" t="str">
        <f>IF(Data!$B139:C$505&lt;&gt;"",Data!C139,"")</f>
        <v/>
      </c>
    </row>
    <row r="140" spans="1:3">
      <c r="A140" s="57">
        <v>135</v>
      </c>
      <c r="B140" s="58" t="str">
        <f>IF(Data!B140:$B$505&lt;&gt;"",Data!B140,"")</f>
        <v/>
      </c>
      <c r="C140" s="58" t="str">
        <f>IF(Data!$B140:C$505&lt;&gt;"",Data!C140,"")</f>
        <v/>
      </c>
    </row>
    <row r="141" spans="1:3">
      <c r="A141" s="57">
        <v>136</v>
      </c>
      <c r="B141" s="58" t="str">
        <f>IF(Data!B141:$B$505&lt;&gt;"",Data!B141,"")</f>
        <v/>
      </c>
      <c r="C141" s="58" t="str">
        <f>IF(Data!$B141:C$505&lt;&gt;"",Data!C141,"")</f>
        <v/>
      </c>
    </row>
    <row r="142" spans="1:3">
      <c r="A142" s="57">
        <v>137</v>
      </c>
      <c r="B142" s="58" t="str">
        <f>IF(Data!B142:$B$505&lt;&gt;"",Data!B142,"")</f>
        <v/>
      </c>
      <c r="C142" s="58" t="str">
        <f>IF(Data!$B142:C$505&lt;&gt;"",Data!C142,"")</f>
        <v/>
      </c>
    </row>
    <row r="143" spans="1:3">
      <c r="A143" s="57">
        <v>138</v>
      </c>
      <c r="B143" s="58" t="str">
        <f>IF(Data!B143:$B$505&lt;&gt;"",Data!B143,"")</f>
        <v/>
      </c>
      <c r="C143" s="58" t="str">
        <f>IF(Data!$B143:C$505&lt;&gt;"",Data!C143,"")</f>
        <v/>
      </c>
    </row>
    <row r="144" spans="1:3">
      <c r="A144" s="57">
        <v>139</v>
      </c>
      <c r="B144" s="58" t="str">
        <f>IF(Data!B144:$B$505&lt;&gt;"",Data!B144,"")</f>
        <v/>
      </c>
      <c r="C144" s="58" t="str">
        <f>IF(Data!$B144:C$505&lt;&gt;"",Data!C144,"")</f>
        <v/>
      </c>
    </row>
    <row r="145" spans="1:3">
      <c r="A145" s="57">
        <v>140</v>
      </c>
      <c r="B145" s="58" t="str">
        <f>IF(Data!B145:$B$505&lt;&gt;"",Data!B145,"")</f>
        <v/>
      </c>
      <c r="C145" s="58" t="str">
        <f>IF(Data!$B145:C$505&lt;&gt;"",Data!C145,"")</f>
        <v/>
      </c>
    </row>
    <row r="146" spans="1:3">
      <c r="A146" s="57">
        <v>141</v>
      </c>
      <c r="B146" s="58" t="str">
        <f>IF(Data!B146:$B$505&lt;&gt;"",Data!B146,"")</f>
        <v/>
      </c>
      <c r="C146" s="58" t="str">
        <f>IF(Data!$B146:C$505&lt;&gt;"",Data!C146,"")</f>
        <v/>
      </c>
    </row>
    <row r="147" spans="1:3">
      <c r="A147" s="57">
        <v>142</v>
      </c>
      <c r="B147" s="58" t="str">
        <f>IF(Data!B147:$B$505&lt;&gt;"",Data!B147,"")</f>
        <v/>
      </c>
      <c r="C147" s="58" t="str">
        <f>IF(Data!$B147:C$505&lt;&gt;"",Data!C147,"")</f>
        <v/>
      </c>
    </row>
    <row r="148" spans="1:3">
      <c r="A148" s="57">
        <v>143</v>
      </c>
      <c r="B148" s="58" t="str">
        <f>IF(Data!B148:$B$505&lt;&gt;"",Data!B148,"")</f>
        <v/>
      </c>
      <c r="C148" s="58" t="str">
        <f>IF(Data!$B148:C$505&lt;&gt;"",Data!C148,"")</f>
        <v/>
      </c>
    </row>
    <row r="149" spans="1:3">
      <c r="A149" s="57">
        <v>144</v>
      </c>
      <c r="B149" s="58" t="str">
        <f>IF(Data!B149:$B$505&lt;&gt;"",Data!B149,"")</f>
        <v/>
      </c>
      <c r="C149" s="58" t="str">
        <f>IF(Data!$B149:C$505&lt;&gt;"",Data!C149,"")</f>
        <v/>
      </c>
    </row>
    <row r="150" spans="1:3">
      <c r="A150" s="57">
        <v>145</v>
      </c>
      <c r="B150" s="58" t="str">
        <f>IF(Data!B150:$B$505&lt;&gt;"",Data!B150,"")</f>
        <v/>
      </c>
      <c r="C150" s="58" t="str">
        <f>IF(Data!$B150:C$505&lt;&gt;"",Data!C150,"")</f>
        <v/>
      </c>
    </row>
    <row r="151" spans="1:3">
      <c r="A151" s="57">
        <v>146</v>
      </c>
      <c r="B151" s="58" t="str">
        <f>IF(Data!B151:$B$505&lt;&gt;"",Data!B151,"")</f>
        <v/>
      </c>
      <c r="C151" s="58" t="str">
        <f>IF(Data!$B151:C$505&lt;&gt;"",Data!C151,"")</f>
        <v/>
      </c>
    </row>
    <row r="152" spans="1:3">
      <c r="A152" s="57">
        <v>147</v>
      </c>
      <c r="B152" s="58" t="str">
        <f>IF(Data!B152:$B$505&lt;&gt;"",Data!B152,"")</f>
        <v/>
      </c>
      <c r="C152" s="58" t="str">
        <f>IF(Data!$B152:C$505&lt;&gt;"",Data!C152,"")</f>
        <v/>
      </c>
    </row>
    <row r="153" spans="1:3">
      <c r="A153" s="57">
        <v>148</v>
      </c>
      <c r="B153" s="58" t="str">
        <f>IF(Data!B153:$B$505&lt;&gt;"",Data!B153,"")</f>
        <v/>
      </c>
      <c r="C153" s="58" t="str">
        <f>IF(Data!$B153:C$505&lt;&gt;"",Data!C153,"")</f>
        <v/>
      </c>
    </row>
    <row r="154" spans="1:3">
      <c r="A154" s="57">
        <v>149</v>
      </c>
      <c r="B154" s="58" t="str">
        <f>IF(Data!B154:$B$505&lt;&gt;"",Data!B154,"")</f>
        <v/>
      </c>
      <c r="C154" s="58" t="str">
        <f>IF(Data!$B154:C$505&lt;&gt;"",Data!C154,"")</f>
        <v/>
      </c>
    </row>
    <row r="155" spans="1:3">
      <c r="A155" s="57">
        <v>150</v>
      </c>
      <c r="B155" s="58" t="str">
        <f>IF(Data!B155:$B$505&lt;&gt;"",Data!B155,"")</f>
        <v/>
      </c>
      <c r="C155" s="58" t="str">
        <f>IF(Data!$B155:C$505&lt;&gt;"",Data!C155,"")</f>
        <v/>
      </c>
    </row>
    <row r="156" spans="1:3">
      <c r="A156" s="57">
        <v>151</v>
      </c>
      <c r="B156" s="58" t="str">
        <f>IF(Data!B156:$B$505&lt;&gt;"",Data!B156,"")</f>
        <v/>
      </c>
      <c r="C156" s="58" t="str">
        <f>IF(Data!$B156:C$505&lt;&gt;"",Data!C156,"")</f>
        <v/>
      </c>
    </row>
    <row r="157" spans="1:3">
      <c r="A157" s="57">
        <v>152</v>
      </c>
      <c r="B157" s="58" t="str">
        <f>IF(Data!B157:$B$505&lt;&gt;"",Data!B157,"")</f>
        <v/>
      </c>
      <c r="C157" s="58" t="str">
        <f>IF(Data!$B157:C$505&lt;&gt;"",Data!C157,"")</f>
        <v/>
      </c>
    </row>
    <row r="158" spans="1:3">
      <c r="A158" s="57">
        <v>153</v>
      </c>
      <c r="B158" s="58" t="str">
        <f>IF(Data!B158:$B$505&lt;&gt;"",Data!B158,"")</f>
        <v/>
      </c>
      <c r="C158" s="58" t="str">
        <f>IF(Data!$B158:C$505&lt;&gt;"",Data!C158,"")</f>
        <v/>
      </c>
    </row>
    <row r="159" spans="1:3">
      <c r="A159" s="57">
        <v>154</v>
      </c>
      <c r="B159" s="58" t="str">
        <f>IF(Data!B159:$B$505&lt;&gt;"",Data!B159,"")</f>
        <v/>
      </c>
      <c r="C159" s="58" t="str">
        <f>IF(Data!$B159:C$505&lt;&gt;"",Data!C159,"")</f>
        <v/>
      </c>
    </row>
    <row r="160" spans="1:3">
      <c r="A160" s="57">
        <v>155</v>
      </c>
      <c r="B160" s="58" t="str">
        <f>IF(Data!B160:$B$505&lt;&gt;"",Data!B160,"")</f>
        <v/>
      </c>
      <c r="C160" s="58" t="str">
        <f>IF(Data!$B160:C$505&lt;&gt;"",Data!C160,"")</f>
        <v/>
      </c>
    </row>
    <row r="161" spans="1:3">
      <c r="A161" s="57">
        <v>156</v>
      </c>
      <c r="B161" s="58" t="str">
        <f>IF(Data!B161:$B$505&lt;&gt;"",Data!B161,"")</f>
        <v/>
      </c>
      <c r="C161" s="58" t="str">
        <f>IF(Data!$B161:C$505&lt;&gt;"",Data!C161,"")</f>
        <v/>
      </c>
    </row>
    <row r="162" spans="1:3">
      <c r="A162" s="57">
        <v>157</v>
      </c>
      <c r="B162" s="58" t="str">
        <f>IF(Data!B162:$B$505&lt;&gt;"",Data!B162,"")</f>
        <v/>
      </c>
      <c r="C162" s="58" t="str">
        <f>IF(Data!$B162:C$505&lt;&gt;"",Data!C162,"")</f>
        <v/>
      </c>
    </row>
    <row r="163" spans="1:3">
      <c r="A163" s="57">
        <v>158</v>
      </c>
      <c r="B163" s="58" t="str">
        <f>IF(Data!B163:$B$505&lt;&gt;"",Data!B163,"")</f>
        <v/>
      </c>
      <c r="C163" s="58" t="str">
        <f>IF(Data!$B163:C$505&lt;&gt;"",Data!C163,"")</f>
        <v/>
      </c>
    </row>
    <row r="164" spans="1:3">
      <c r="A164" s="57">
        <v>159</v>
      </c>
      <c r="B164" s="58" t="str">
        <f>IF(Data!B164:$B$505&lt;&gt;"",Data!B164,"")</f>
        <v/>
      </c>
      <c r="C164" s="58" t="str">
        <f>IF(Data!$B164:C$505&lt;&gt;"",Data!C164,"")</f>
        <v/>
      </c>
    </row>
    <row r="165" spans="1:3">
      <c r="A165" s="57">
        <v>160</v>
      </c>
      <c r="B165" s="58" t="str">
        <f>IF(Data!B165:$B$505&lt;&gt;"",Data!B165,"")</f>
        <v/>
      </c>
      <c r="C165" s="58" t="str">
        <f>IF(Data!$B165:C$505&lt;&gt;"",Data!C165,"")</f>
        <v/>
      </c>
    </row>
    <row r="166" spans="1:3">
      <c r="A166" s="57">
        <v>161</v>
      </c>
      <c r="B166" s="58" t="str">
        <f>IF(Data!B166:$B$505&lt;&gt;"",Data!B166,"")</f>
        <v/>
      </c>
      <c r="C166" s="58" t="str">
        <f>IF(Data!$B166:C$505&lt;&gt;"",Data!C166,"")</f>
        <v/>
      </c>
    </row>
    <row r="167" spans="1:3">
      <c r="A167" s="57">
        <v>162</v>
      </c>
      <c r="B167" s="58" t="str">
        <f>IF(Data!B167:$B$505&lt;&gt;"",Data!B167,"")</f>
        <v/>
      </c>
      <c r="C167" s="58" t="str">
        <f>IF(Data!$B167:C$505&lt;&gt;"",Data!C167,"")</f>
        <v/>
      </c>
    </row>
    <row r="168" spans="1:3">
      <c r="A168" s="57">
        <v>163</v>
      </c>
      <c r="B168" s="58" t="str">
        <f>IF(Data!B168:$B$505&lt;&gt;"",Data!B168,"")</f>
        <v/>
      </c>
      <c r="C168" s="58" t="str">
        <f>IF(Data!$B168:C$505&lt;&gt;"",Data!C168,"")</f>
        <v/>
      </c>
    </row>
    <row r="169" spans="1:3">
      <c r="A169" s="57">
        <v>164</v>
      </c>
      <c r="B169" s="58" t="str">
        <f>IF(Data!B169:$B$505&lt;&gt;"",Data!B169,"")</f>
        <v/>
      </c>
      <c r="C169" s="58" t="str">
        <f>IF(Data!$B169:C$505&lt;&gt;"",Data!C169,"")</f>
        <v/>
      </c>
    </row>
    <row r="170" spans="1:3">
      <c r="A170" s="57">
        <v>165</v>
      </c>
      <c r="B170" s="58" t="str">
        <f>IF(Data!B170:$B$505&lt;&gt;"",Data!B170,"")</f>
        <v/>
      </c>
      <c r="C170" s="58" t="str">
        <f>IF(Data!$B170:C$505&lt;&gt;"",Data!C170,"")</f>
        <v/>
      </c>
    </row>
    <row r="171" spans="1:3">
      <c r="A171" s="57">
        <v>166</v>
      </c>
      <c r="B171" s="58" t="str">
        <f>IF(Data!B171:$B$505&lt;&gt;"",Data!B171,"")</f>
        <v/>
      </c>
      <c r="C171" s="58" t="str">
        <f>IF(Data!$B171:C$505&lt;&gt;"",Data!C171,"")</f>
        <v/>
      </c>
    </row>
    <row r="172" spans="1:3">
      <c r="A172" s="57">
        <v>167</v>
      </c>
      <c r="B172" s="58" t="str">
        <f>IF(Data!B172:$B$505&lt;&gt;"",Data!B172,"")</f>
        <v/>
      </c>
      <c r="C172" s="58" t="str">
        <f>IF(Data!$B172:C$505&lt;&gt;"",Data!C172,"")</f>
        <v/>
      </c>
    </row>
    <row r="173" spans="1:3">
      <c r="A173" s="57">
        <v>168</v>
      </c>
      <c r="B173" s="58" t="str">
        <f>IF(Data!B173:$B$505&lt;&gt;"",Data!B173,"")</f>
        <v/>
      </c>
      <c r="C173" s="58" t="str">
        <f>IF(Data!$B173:C$505&lt;&gt;"",Data!C173,"")</f>
        <v/>
      </c>
    </row>
    <row r="174" spans="1:3">
      <c r="A174" s="57">
        <v>169</v>
      </c>
      <c r="B174" s="58" t="str">
        <f>IF(Data!B174:$B$505&lt;&gt;"",Data!B174,"")</f>
        <v/>
      </c>
      <c r="C174" s="58" t="str">
        <f>IF(Data!$B174:C$505&lt;&gt;"",Data!C174,"")</f>
        <v/>
      </c>
    </row>
    <row r="175" spans="1:3">
      <c r="A175" s="57">
        <v>170</v>
      </c>
      <c r="B175" s="58" t="str">
        <f>IF(Data!B175:$B$505&lt;&gt;"",Data!B175,"")</f>
        <v/>
      </c>
      <c r="C175" s="58" t="str">
        <f>IF(Data!$B175:C$505&lt;&gt;"",Data!C175,"")</f>
        <v/>
      </c>
    </row>
    <row r="176" spans="1:3">
      <c r="A176" s="57">
        <v>171</v>
      </c>
      <c r="B176" s="58" t="str">
        <f>IF(Data!B176:$B$505&lt;&gt;"",Data!B176,"")</f>
        <v/>
      </c>
      <c r="C176" s="58" t="str">
        <f>IF(Data!$B176:C$505&lt;&gt;"",Data!C176,"")</f>
        <v/>
      </c>
    </row>
    <row r="177" spans="1:3">
      <c r="A177" s="57">
        <v>172</v>
      </c>
      <c r="B177" s="58" t="str">
        <f>IF(Data!B177:$B$505&lt;&gt;"",Data!B177,"")</f>
        <v/>
      </c>
      <c r="C177" s="58" t="str">
        <f>IF(Data!$B177:C$505&lt;&gt;"",Data!C177,"")</f>
        <v/>
      </c>
    </row>
    <row r="178" spans="1:3">
      <c r="A178" s="57">
        <v>173</v>
      </c>
      <c r="B178" s="58" t="str">
        <f>IF(Data!B178:$B$505&lt;&gt;"",Data!B178,"")</f>
        <v/>
      </c>
      <c r="C178" s="58" t="str">
        <f>IF(Data!$B178:C$505&lt;&gt;"",Data!C178,"")</f>
        <v/>
      </c>
    </row>
    <row r="179" spans="1:3">
      <c r="A179" s="57">
        <v>174</v>
      </c>
      <c r="B179" s="58" t="str">
        <f>IF(Data!B179:$B$505&lt;&gt;"",Data!B179,"")</f>
        <v/>
      </c>
      <c r="C179" s="58" t="str">
        <f>IF(Data!$B179:C$505&lt;&gt;"",Data!C179,"")</f>
        <v/>
      </c>
    </row>
    <row r="180" spans="1:3">
      <c r="A180" s="57">
        <v>175</v>
      </c>
      <c r="B180" s="58" t="str">
        <f>IF(Data!B180:$B$505&lt;&gt;"",Data!B180,"")</f>
        <v/>
      </c>
      <c r="C180" s="58" t="str">
        <f>IF(Data!$B180:C$505&lt;&gt;"",Data!C180,"")</f>
        <v/>
      </c>
    </row>
    <row r="181" spans="1:3">
      <c r="A181" s="57">
        <v>176</v>
      </c>
      <c r="B181" s="58" t="str">
        <f>IF(Data!B181:$B$505&lt;&gt;"",Data!B181,"")</f>
        <v/>
      </c>
      <c r="C181" s="58" t="str">
        <f>IF(Data!$B181:C$505&lt;&gt;"",Data!C181,"")</f>
        <v/>
      </c>
    </row>
    <row r="182" spans="1:3">
      <c r="A182" s="57">
        <v>177</v>
      </c>
      <c r="B182" s="58" t="str">
        <f>IF(Data!B182:$B$505&lt;&gt;"",Data!B182,"")</f>
        <v/>
      </c>
      <c r="C182" s="58" t="str">
        <f>IF(Data!$B182:C$505&lt;&gt;"",Data!C182,"")</f>
        <v/>
      </c>
    </row>
    <row r="183" spans="1:3">
      <c r="A183" s="57">
        <v>178</v>
      </c>
      <c r="B183" s="58" t="str">
        <f>IF(Data!B183:$B$505&lt;&gt;"",Data!B183,"")</f>
        <v/>
      </c>
      <c r="C183" s="58" t="str">
        <f>IF(Data!$B183:C$505&lt;&gt;"",Data!C183,"")</f>
        <v/>
      </c>
    </row>
    <row r="184" spans="1:3">
      <c r="A184" s="57">
        <v>179</v>
      </c>
      <c r="B184" s="58" t="str">
        <f>IF(Data!B184:$B$505&lt;&gt;"",Data!B184,"")</f>
        <v/>
      </c>
      <c r="C184" s="58" t="str">
        <f>IF(Data!$B184:C$505&lt;&gt;"",Data!C184,"")</f>
        <v/>
      </c>
    </row>
    <row r="185" spans="1:3">
      <c r="A185" s="57">
        <v>180</v>
      </c>
      <c r="B185" s="58" t="str">
        <f>IF(Data!B185:$B$505&lt;&gt;"",Data!B185,"")</f>
        <v/>
      </c>
      <c r="C185" s="58" t="str">
        <f>IF(Data!$B185:C$505&lt;&gt;"",Data!C185,"")</f>
        <v/>
      </c>
    </row>
    <row r="186" spans="1:3">
      <c r="A186" s="57">
        <v>181</v>
      </c>
      <c r="B186" s="58" t="str">
        <f>IF(Data!B186:$B$505&lt;&gt;"",Data!B186,"")</f>
        <v/>
      </c>
      <c r="C186" s="58" t="str">
        <f>IF(Data!$B186:C$505&lt;&gt;"",Data!C186,"")</f>
        <v/>
      </c>
    </row>
    <row r="187" spans="1:3">
      <c r="A187" s="57">
        <v>182</v>
      </c>
      <c r="B187" s="58" t="str">
        <f>IF(Data!B187:$B$505&lt;&gt;"",Data!B187,"")</f>
        <v/>
      </c>
      <c r="C187" s="58" t="str">
        <f>IF(Data!$B187:C$505&lt;&gt;"",Data!C187,"")</f>
        <v/>
      </c>
    </row>
    <row r="188" spans="1:3">
      <c r="A188" s="57">
        <v>183</v>
      </c>
      <c r="B188" s="58" t="str">
        <f>IF(Data!B188:$B$505&lt;&gt;"",Data!B188,"")</f>
        <v/>
      </c>
      <c r="C188" s="58" t="str">
        <f>IF(Data!$B188:C$505&lt;&gt;"",Data!C188,"")</f>
        <v/>
      </c>
    </row>
    <row r="189" spans="1:3">
      <c r="A189" s="57">
        <v>184</v>
      </c>
      <c r="B189" s="58" t="str">
        <f>IF(Data!B189:$B$505&lt;&gt;"",Data!B189,"")</f>
        <v/>
      </c>
      <c r="C189" s="58" t="str">
        <f>IF(Data!$B189:C$505&lt;&gt;"",Data!C189,"")</f>
        <v/>
      </c>
    </row>
    <row r="190" spans="1:3">
      <c r="A190" s="57">
        <v>185</v>
      </c>
      <c r="B190" s="58" t="str">
        <f>IF(Data!B190:$B$505&lt;&gt;"",Data!B190,"")</f>
        <v/>
      </c>
      <c r="C190" s="58" t="str">
        <f>IF(Data!$B190:C$505&lt;&gt;"",Data!C190,"")</f>
        <v/>
      </c>
    </row>
    <row r="191" spans="1:3">
      <c r="A191" s="57">
        <v>186</v>
      </c>
      <c r="B191" s="58" t="str">
        <f>IF(Data!B191:$B$505&lt;&gt;"",Data!B191,"")</f>
        <v/>
      </c>
      <c r="C191" s="58" t="str">
        <f>IF(Data!$B191:C$505&lt;&gt;"",Data!C191,"")</f>
        <v/>
      </c>
    </row>
    <row r="192" spans="1:3">
      <c r="A192" s="57">
        <v>187</v>
      </c>
      <c r="B192" s="58" t="str">
        <f>IF(Data!B192:$B$505&lt;&gt;"",Data!B192,"")</f>
        <v/>
      </c>
      <c r="C192" s="58" t="str">
        <f>IF(Data!$B192:C$505&lt;&gt;"",Data!C192,"")</f>
        <v/>
      </c>
    </row>
    <row r="193" spans="1:3">
      <c r="A193" s="57">
        <v>188</v>
      </c>
      <c r="B193" s="58" t="str">
        <f>IF(Data!B193:$B$505&lt;&gt;"",Data!B193,"")</f>
        <v/>
      </c>
      <c r="C193" s="58" t="str">
        <f>IF(Data!$B193:C$505&lt;&gt;"",Data!C193,"")</f>
        <v/>
      </c>
    </row>
    <row r="194" spans="1:3">
      <c r="A194" s="57">
        <v>189</v>
      </c>
      <c r="B194" s="58" t="str">
        <f>IF(Data!B194:$B$505&lt;&gt;"",Data!B194,"")</f>
        <v/>
      </c>
      <c r="C194" s="58" t="str">
        <f>IF(Data!$B194:C$505&lt;&gt;"",Data!C194,"")</f>
        <v/>
      </c>
    </row>
    <row r="195" spans="1:3">
      <c r="A195" s="57">
        <v>190</v>
      </c>
      <c r="B195" s="58" t="str">
        <f>IF(Data!B195:$B$505&lt;&gt;"",Data!B195,"")</f>
        <v/>
      </c>
      <c r="C195" s="58" t="str">
        <f>IF(Data!$B195:C$505&lt;&gt;"",Data!C195,"")</f>
        <v/>
      </c>
    </row>
    <row r="196" spans="1:3">
      <c r="A196" s="57">
        <v>191</v>
      </c>
      <c r="B196" s="58" t="str">
        <f>IF(Data!B196:$B$505&lt;&gt;"",Data!B196,"")</f>
        <v/>
      </c>
      <c r="C196" s="58" t="str">
        <f>IF(Data!$B196:C$505&lt;&gt;"",Data!C196,"")</f>
        <v/>
      </c>
    </row>
    <row r="197" spans="1:3">
      <c r="A197" s="57">
        <v>192</v>
      </c>
      <c r="B197" s="58" t="str">
        <f>IF(Data!B197:$B$505&lt;&gt;"",Data!B197,"")</f>
        <v/>
      </c>
      <c r="C197" s="58" t="str">
        <f>IF(Data!$B197:C$505&lt;&gt;"",Data!C197,"")</f>
        <v/>
      </c>
    </row>
    <row r="198" spans="1:3">
      <c r="A198" s="57">
        <v>193</v>
      </c>
      <c r="B198" s="58" t="str">
        <f>IF(Data!B198:$B$505&lt;&gt;"",Data!B198,"")</f>
        <v/>
      </c>
      <c r="C198" s="58" t="str">
        <f>IF(Data!$B198:C$505&lt;&gt;"",Data!C198,"")</f>
        <v/>
      </c>
    </row>
    <row r="199" spans="1:3">
      <c r="A199" s="57">
        <v>194</v>
      </c>
      <c r="B199" s="58" t="str">
        <f>IF(Data!B199:$B$505&lt;&gt;"",Data!B199,"")</f>
        <v/>
      </c>
      <c r="C199" s="58" t="str">
        <f>IF(Data!$B199:C$505&lt;&gt;"",Data!C199,"")</f>
        <v/>
      </c>
    </row>
    <row r="200" spans="1:3">
      <c r="A200" s="57">
        <v>195</v>
      </c>
      <c r="B200" s="58" t="str">
        <f>IF(Data!B200:$B$505&lt;&gt;"",Data!B200,"")</f>
        <v/>
      </c>
      <c r="C200" s="58" t="str">
        <f>IF(Data!$B200:C$505&lt;&gt;"",Data!C200,"")</f>
        <v/>
      </c>
    </row>
    <row r="201" spans="1:3">
      <c r="A201" s="57">
        <v>196</v>
      </c>
      <c r="B201" s="58" t="str">
        <f>IF(Data!B201:$B$505&lt;&gt;"",Data!B201,"")</f>
        <v/>
      </c>
      <c r="C201" s="58" t="str">
        <f>IF(Data!$B201:C$505&lt;&gt;"",Data!C201,"")</f>
        <v/>
      </c>
    </row>
    <row r="202" spans="1:3">
      <c r="A202" s="57">
        <v>197</v>
      </c>
      <c r="B202" s="58" t="str">
        <f>IF(Data!B202:$B$505&lt;&gt;"",Data!B202,"")</f>
        <v/>
      </c>
      <c r="C202" s="58" t="str">
        <f>IF(Data!$B202:C$505&lt;&gt;"",Data!C202,"")</f>
        <v/>
      </c>
    </row>
    <row r="203" spans="1:3">
      <c r="A203" s="57">
        <v>198</v>
      </c>
      <c r="B203" s="58" t="str">
        <f>IF(Data!B203:$B$505&lt;&gt;"",Data!B203,"")</f>
        <v/>
      </c>
      <c r="C203" s="58" t="str">
        <f>IF(Data!$B203:C$505&lt;&gt;"",Data!C203,"")</f>
        <v/>
      </c>
    </row>
    <row r="204" spans="1:3">
      <c r="A204" s="57">
        <v>199</v>
      </c>
      <c r="B204" s="58" t="str">
        <f>IF(Data!B204:$B$505&lt;&gt;"",Data!B204,"")</f>
        <v/>
      </c>
      <c r="C204" s="58" t="str">
        <f>IF(Data!$B204:C$505&lt;&gt;"",Data!C204,"")</f>
        <v/>
      </c>
    </row>
    <row r="205" spans="1:3">
      <c r="A205" s="57">
        <v>200</v>
      </c>
      <c r="B205" s="58" t="str">
        <f>IF(Data!B205:$B$505&lt;&gt;"",Data!B205,"")</f>
        <v/>
      </c>
      <c r="C205" s="58" t="str">
        <f>IF(Data!$B205:C$505&lt;&gt;"",Data!C205,"")</f>
        <v/>
      </c>
    </row>
    <row r="206" spans="1:3">
      <c r="A206" s="57">
        <v>201</v>
      </c>
      <c r="B206" s="58" t="str">
        <f>IF(Data!B206:$B$505&lt;&gt;"",Data!B206,"")</f>
        <v/>
      </c>
      <c r="C206" s="58" t="str">
        <f>IF(Data!$B206:C$505&lt;&gt;"",Data!C206,"")</f>
        <v/>
      </c>
    </row>
    <row r="207" spans="1:3">
      <c r="A207" s="57">
        <v>202</v>
      </c>
      <c r="B207" s="58" t="str">
        <f>IF(Data!B207:$B$505&lt;&gt;"",Data!B207,"")</f>
        <v/>
      </c>
      <c r="C207" s="58" t="str">
        <f>IF(Data!$B207:C$505&lt;&gt;"",Data!C207,"")</f>
        <v/>
      </c>
    </row>
    <row r="208" spans="1:3">
      <c r="A208" s="57">
        <v>203</v>
      </c>
      <c r="B208" s="58" t="str">
        <f>IF(Data!B208:$B$505&lt;&gt;"",Data!B208,"")</f>
        <v/>
      </c>
      <c r="C208" s="58" t="str">
        <f>IF(Data!$B208:C$505&lt;&gt;"",Data!C208,"")</f>
        <v/>
      </c>
    </row>
    <row r="209" spans="1:3">
      <c r="A209" s="57">
        <v>204</v>
      </c>
      <c r="B209" s="58" t="str">
        <f>IF(Data!B209:$B$505&lt;&gt;"",Data!B209,"")</f>
        <v/>
      </c>
      <c r="C209" s="58" t="str">
        <f>IF(Data!$B209:C$505&lt;&gt;"",Data!C209,"")</f>
        <v/>
      </c>
    </row>
    <row r="210" spans="1:3">
      <c r="A210" s="57">
        <v>205</v>
      </c>
      <c r="B210" s="58" t="str">
        <f>IF(Data!B210:$B$505&lt;&gt;"",Data!B210,"")</f>
        <v/>
      </c>
      <c r="C210" s="58" t="str">
        <f>IF(Data!$B210:C$505&lt;&gt;"",Data!C210,"")</f>
        <v/>
      </c>
    </row>
    <row r="211" spans="1:3">
      <c r="A211" s="57">
        <v>206</v>
      </c>
      <c r="B211" s="58" t="str">
        <f>IF(Data!B211:$B$505&lt;&gt;"",Data!B211,"")</f>
        <v/>
      </c>
      <c r="C211" s="58" t="str">
        <f>IF(Data!$B211:C$505&lt;&gt;"",Data!C211,"")</f>
        <v/>
      </c>
    </row>
    <row r="212" spans="1:3">
      <c r="A212" s="57">
        <v>207</v>
      </c>
      <c r="B212" s="58" t="str">
        <f>IF(Data!B212:$B$505&lt;&gt;"",Data!B212,"")</f>
        <v/>
      </c>
      <c r="C212" s="58" t="str">
        <f>IF(Data!$B212:C$505&lt;&gt;"",Data!C212,"")</f>
        <v/>
      </c>
    </row>
    <row r="213" spans="1:3">
      <c r="A213" s="57">
        <v>208</v>
      </c>
      <c r="B213" s="58" t="str">
        <f>IF(Data!B213:$B$505&lt;&gt;"",Data!B213,"")</f>
        <v/>
      </c>
      <c r="C213" s="58" t="str">
        <f>IF(Data!$B213:C$505&lt;&gt;"",Data!C213,"")</f>
        <v/>
      </c>
    </row>
    <row r="214" spans="1:3">
      <c r="A214" s="57">
        <v>209</v>
      </c>
      <c r="B214" s="58" t="str">
        <f>IF(Data!B214:$B$505&lt;&gt;"",Data!B214,"")</f>
        <v/>
      </c>
      <c r="C214" s="58" t="str">
        <f>IF(Data!$B214:C$505&lt;&gt;"",Data!C214,"")</f>
        <v/>
      </c>
    </row>
    <row r="215" spans="1:3">
      <c r="A215" s="57">
        <v>210</v>
      </c>
      <c r="B215" s="58" t="str">
        <f>IF(Data!B215:$B$505&lt;&gt;"",Data!B215,"")</f>
        <v/>
      </c>
      <c r="C215" s="58" t="str">
        <f>IF(Data!$B215:C$505&lt;&gt;"",Data!C215,"")</f>
        <v/>
      </c>
    </row>
    <row r="216" spans="1:3">
      <c r="A216" s="57">
        <v>211</v>
      </c>
      <c r="B216" s="58" t="str">
        <f>IF(Data!B216:$B$505&lt;&gt;"",Data!B216,"")</f>
        <v/>
      </c>
      <c r="C216" s="58" t="str">
        <f>IF(Data!$B216:C$505&lt;&gt;"",Data!C216,"")</f>
        <v/>
      </c>
    </row>
    <row r="217" spans="1:3">
      <c r="A217" s="57">
        <v>212</v>
      </c>
      <c r="B217" s="58" t="str">
        <f>IF(Data!B217:$B$505&lt;&gt;"",Data!B217,"")</f>
        <v/>
      </c>
      <c r="C217" s="58" t="str">
        <f>IF(Data!$B217:C$505&lt;&gt;"",Data!C217,"")</f>
        <v/>
      </c>
    </row>
    <row r="218" spans="1:3">
      <c r="A218" s="57">
        <v>213</v>
      </c>
      <c r="B218" s="58" t="str">
        <f>IF(Data!B218:$B$505&lt;&gt;"",Data!B218,"")</f>
        <v/>
      </c>
      <c r="C218" s="58" t="str">
        <f>IF(Data!$B218:C$505&lt;&gt;"",Data!C218,"")</f>
        <v/>
      </c>
    </row>
    <row r="219" spans="1:3">
      <c r="A219" s="57">
        <v>214</v>
      </c>
      <c r="B219" s="58" t="str">
        <f>IF(Data!B219:$B$505&lt;&gt;"",Data!B219,"")</f>
        <v/>
      </c>
      <c r="C219" s="58" t="str">
        <f>IF(Data!$B219:C$505&lt;&gt;"",Data!C219,"")</f>
        <v/>
      </c>
    </row>
    <row r="220" spans="1:3">
      <c r="A220" s="57">
        <v>215</v>
      </c>
      <c r="B220" s="58" t="str">
        <f>IF(Data!B220:$B$505&lt;&gt;"",Data!B220,"")</f>
        <v/>
      </c>
      <c r="C220" s="58" t="str">
        <f>IF(Data!$B220:C$505&lt;&gt;"",Data!C220,"")</f>
        <v/>
      </c>
    </row>
    <row r="221" spans="1:3">
      <c r="A221" s="57">
        <v>216</v>
      </c>
      <c r="B221" s="58" t="str">
        <f>IF(Data!B221:$B$505&lt;&gt;"",Data!B221,"")</f>
        <v/>
      </c>
      <c r="C221" s="58" t="str">
        <f>IF(Data!$B221:C$505&lt;&gt;"",Data!C221,"")</f>
        <v/>
      </c>
    </row>
    <row r="222" spans="1:3">
      <c r="A222" s="57">
        <v>217</v>
      </c>
      <c r="B222" s="58" t="str">
        <f>IF(Data!B222:$B$505&lt;&gt;"",Data!B222,"")</f>
        <v/>
      </c>
      <c r="C222" s="58" t="str">
        <f>IF(Data!$B222:C$505&lt;&gt;"",Data!C222,"")</f>
        <v/>
      </c>
    </row>
    <row r="223" spans="1:3">
      <c r="A223" s="57">
        <v>218</v>
      </c>
      <c r="B223" s="58" t="str">
        <f>IF(Data!B223:$B$505&lt;&gt;"",Data!B223,"")</f>
        <v/>
      </c>
      <c r="C223" s="58" t="str">
        <f>IF(Data!$B223:C$505&lt;&gt;"",Data!C223,"")</f>
        <v/>
      </c>
    </row>
    <row r="224" spans="1:3">
      <c r="A224" s="57">
        <v>219</v>
      </c>
      <c r="B224" s="58" t="str">
        <f>IF(Data!B224:$B$505&lt;&gt;"",Data!B224,"")</f>
        <v/>
      </c>
      <c r="C224" s="58" t="str">
        <f>IF(Data!$B224:C$505&lt;&gt;"",Data!C224,"")</f>
        <v/>
      </c>
    </row>
    <row r="225" spans="1:3">
      <c r="A225" s="57">
        <v>220</v>
      </c>
      <c r="B225" s="58" t="str">
        <f>IF(Data!B225:$B$505&lt;&gt;"",Data!B225,"")</f>
        <v/>
      </c>
      <c r="C225" s="58" t="str">
        <f>IF(Data!$B225:C$505&lt;&gt;"",Data!C225,"")</f>
        <v/>
      </c>
    </row>
    <row r="226" spans="1:3">
      <c r="A226" s="57">
        <v>221</v>
      </c>
      <c r="B226" s="58" t="str">
        <f>IF(Data!B226:$B$505&lt;&gt;"",Data!B226,"")</f>
        <v/>
      </c>
      <c r="C226" s="58" t="str">
        <f>IF(Data!$B226:C$505&lt;&gt;"",Data!C226,"")</f>
        <v/>
      </c>
    </row>
    <row r="227" spans="1:3">
      <c r="A227" s="57">
        <v>222</v>
      </c>
      <c r="B227" s="58" t="str">
        <f>IF(Data!B227:$B$505&lt;&gt;"",Data!B227,"")</f>
        <v/>
      </c>
      <c r="C227" s="58" t="str">
        <f>IF(Data!$B227:C$505&lt;&gt;"",Data!C227,"")</f>
        <v/>
      </c>
    </row>
    <row r="228" spans="1:3">
      <c r="A228" s="57">
        <v>223</v>
      </c>
      <c r="B228" s="58" t="str">
        <f>IF(Data!B228:$B$505&lt;&gt;"",Data!B228,"")</f>
        <v/>
      </c>
      <c r="C228" s="58" t="str">
        <f>IF(Data!$B228:C$505&lt;&gt;"",Data!C228,"")</f>
        <v/>
      </c>
    </row>
    <row r="229" spans="1:3">
      <c r="A229" s="57">
        <v>224</v>
      </c>
      <c r="B229" s="58" t="str">
        <f>IF(Data!B229:$B$505&lt;&gt;"",Data!B229,"")</f>
        <v/>
      </c>
      <c r="C229" s="58" t="str">
        <f>IF(Data!$B229:C$505&lt;&gt;"",Data!C229,"")</f>
        <v/>
      </c>
    </row>
    <row r="230" spans="1:3">
      <c r="A230" s="57">
        <v>225</v>
      </c>
      <c r="B230" s="58" t="str">
        <f>IF(Data!B230:$B$505&lt;&gt;"",Data!B230,"")</f>
        <v/>
      </c>
      <c r="C230" s="58" t="str">
        <f>IF(Data!$B230:C$505&lt;&gt;"",Data!C230,"")</f>
        <v/>
      </c>
    </row>
    <row r="231" spans="1:3">
      <c r="A231" s="57">
        <v>226</v>
      </c>
      <c r="B231" s="58" t="str">
        <f>IF(Data!B231:$B$505&lt;&gt;"",Data!B231,"")</f>
        <v/>
      </c>
      <c r="C231" s="58" t="str">
        <f>IF(Data!$B231:C$505&lt;&gt;"",Data!C231,"")</f>
        <v/>
      </c>
    </row>
    <row r="232" spans="1:3">
      <c r="A232" s="57">
        <v>227</v>
      </c>
      <c r="B232" s="58" t="str">
        <f>IF(Data!B232:$B$505&lt;&gt;"",Data!B232,"")</f>
        <v/>
      </c>
      <c r="C232" s="58" t="str">
        <f>IF(Data!$B232:C$505&lt;&gt;"",Data!C232,"")</f>
        <v/>
      </c>
    </row>
    <row r="233" spans="1:3">
      <c r="A233" s="57">
        <v>228</v>
      </c>
      <c r="B233" s="58" t="str">
        <f>IF(Data!B233:$B$505&lt;&gt;"",Data!B233,"")</f>
        <v/>
      </c>
      <c r="C233" s="58" t="str">
        <f>IF(Data!$B233:C$505&lt;&gt;"",Data!C233,"")</f>
        <v/>
      </c>
    </row>
    <row r="234" spans="1:3">
      <c r="A234" s="57">
        <v>229</v>
      </c>
      <c r="B234" s="58" t="str">
        <f>IF(Data!B234:$B$505&lt;&gt;"",Data!B234,"")</f>
        <v/>
      </c>
      <c r="C234" s="58" t="str">
        <f>IF(Data!$B234:C$505&lt;&gt;"",Data!C234,"")</f>
        <v/>
      </c>
    </row>
    <row r="235" spans="1:3">
      <c r="A235" s="57">
        <v>230</v>
      </c>
      <c r="B235" s="58" t="str">
        <f>IF(Data!B235:$B$505&lt;&gt;"",Data!B235,"")</f>
        <v/>
      </c>
      <c r="C235" s="58" t="str">
        <f>IF(Data!$B235:C$505&lt;&gt;"",Data!C235,"")</f>
        <v/>
      </c>
    </row>
    <row r="236" spans="1:3">
      <c r="A236" s="57">
        <v>231</v>
      </c>
      <c r="B236" s="58" t="str">
        <f>IF(Data!B236:$B$505&lt;&gt;"",Data!B236,"")</f>
        <v/>
      </c>
      <c r="C236" s="58" t="str">
        <f>IF(Data!$B236:C$505&lt;&gt;"",Data!C236,"")</f>
        <v/>
      </c>
    </row>
    <row r="237" spans="1:3">
      <c r="A237" s="57">
        <v>232</v>
      </c>
      <c r="B237" s="58" t="str">
        <f>IF(Data!B237:$B$505&lt;&gt;"",Data!B237,"")</f>
        <v/>
      </c>
      <c r="C237" s="58" t="str">
        <f>IF(Data!$B237:C$505&lt;&gt;"",Data!C237,"")</f>
        <v/>
      </c>
    </row>
    <row r="238" spans="1:3">
      <c r="A238" s="57">
        <v>233</v>
      </c>
      <c r="B238" s="58" t="str">
        <f>IF(Data!B238:$B$505&lt;&gt;"",Data!B238,"")</f>
        <v/>
      </c>
      <c r="C238" s="58" t="str">
        <f>IF(Data!$B238:C$505&lt;&gt;"",Data!C238,"")</f>
        <v/>
      </c>
    </row>
    <row r="239" spans="1:3">
      <c r="A239" s="57">
        <v>234</v>
      </c>
      <c r="B239" s="58" t="str">
        <f>IF(Data!B239:$B$505&lt;&gt;"",Data!B239,"")</f>
        <v/>
      </c>
      <c r="C239" s="58" t="str">
        <f>IF(Data!$B239:C$505&lt;&gt;"",Data!C239,"")</f>
        <v/>
      </c>
    </row>
    <row r="240" spans="1:3">
      <c r="A240" s="57">
        <v>235</v>
      </c>
      <c r="B240" s="58" t="str">
        <f>IF(Data!B240:$B$505&lt;&gt;"",Data!B240,"")</f>
        <v/>
      </c>
      <c r="C240" s="58" t="str">
        <f>IF(Data!$B240:C$505&lt;&gt;"",Data!C240,"")</f>
        <v/>
      </c>
    </row>
    <row r="241" spans="1:3">
      <c r="A241" s="57">
        <v>236</v>
      </c>
      <c r="B241" s="58" t="str">
        <f>IF(Data!B241:$B$505&lt;&gt;"",Data!B241,"")</f>
        <v/>
      </c>
      <c r="C241" s="58" t="str">
        <f>IF(Data!$B241:C$505&lt;&gt;"",Data!C241,"")</f>
        <v/>
      </c>
    </row>
    <row r="242" spans="1:3">
      <c r="A242" s="57">
        <v>237</v>
      </c>
      <c r="B242" s="58" t="str">
        <f>IF(Data!B242:$B$505&lt;&gt;"",Data!B242,"")</f>
        <v/>
      </c>
      <c r="C242" s="58" t="str">
        <f>IF(Data!$B242:C$505&lt;&gt;"",Data!C242,"")</f>
        <v/>
      </c>
    </row>
    <row r="243" spans="1:3">
      <c r="A243" s="57">
        <v>238</v>
      </c>
      <c r="B243" s="58" t="str">
        <f>IF(Data!B243:$B$505&lt;&gt;"",Data!B243,"")</f>
        <v/>
      </c>
      <c r="C243" s="58" t="str">
        <f>IF(Data!$B243:C$505&lt;&gt;"",Data!C243,"")</f>
        <v/>
      </c>
    </row>
    <row r="244" spans="1:3">
      <c r="A244" s="57">
        <v>239</v>
      </c>
      <c r="B244" s="58" t="str">
        <f>IF(Data!B244:$B$505&lt;&gt;"",Data!B244,"")</f>
        <v/>
      </c>
      <c r="C244" s="58" t="str">
        <f>IF(Data!$B244:C$505&lt;&gt;"",Data!C244,"")</f>
        <v/>
      </c>
    </row>
    <row r="245" spans="1:3">
      <c r="A245" s="57">
        <v>240</v>
      </c>
      <c r="B245" s="58" t="str">
        <f>IF(Data!B245:$B$505&lt;&gt;"",Data!B245,"")</f>
        <v/>
      </c>
      <c r="C245" s="58" t="str">
        <f>IF(Data!$B245:C$505&lt;&gt;"",Data!C245,"")</f>
        <v/>
      </c>
    </row>
    <row r="246" spans="1:3">
      <c r="A246" s="57">
        <v>241</v>
      </c>
      <c r="B246" s="58" t="str">
        <f>IF(Data!B246:$B$505&lt;&gt;"",Data!B246,"")</f>
        <v/>
      </c>
      <c r="C246" s="58" t="str">
        <f>IF(Data!$B246:C$505&lt;&gt;"",Data!C246,"")</f>
        <v/>
      </c>
    </row>
    <row r="247" spans="1:3">
      <c r="A247" s="57">
        <v>242</v>
      </c>
      <c r="B247" s="58" t="str">
        <f>IF(Data!B247:$B$505&lt;&gt;"",Data!B247,"")</f>
        <v/>
      </c>
      <c r="C247" s="58" t="str">
        <f>IF(Data!$B247:C$505&lt;&gt;"",Data!C247,"")</f>
        <v/>
      </c>
    </row>
    <row r="248" spans="1:3">
      <c r="A248" s="57">
        <v>243</v>
      </c>
      <c r="B248" s="58" t="str">
        <f>IF(Data!B248:$B$505&lt;&gt;"",Data!B248,"")</f>
        <v/>
      </c>
      <c r="C248" s="58" t="str">
        <f>IF(Data!$B248:C$505&lt;&gt;"",Data!C248,"")</f>
        <v/>
      </c>
    </row>
    <row r="249" spans="1:3">
      <c r="A249" s="57">
        <v>244</v>
      </c>
      <c r="B249" s="58" t="str">
        <f>IF(Data!B249:$B$505&lt;&gt;"",Data!B249,"")</f>
        <v/>
      </c>
      <c r="C249" s="58" t="str">
        <f>IF(Data!$B249:C$505&lt;&gt;"",Data!C249,"")</f>
        <v/>
      </c>
    </row>
    <row r="250" spans="1:3">
      <c r="A250" s="57">
        <v>245</v>
      </c>
      <c r="B250" s="58" t="str">
        <f>IF(Data!B250:$B$505&lt;&gt;"",Data!B250,"")</f>
        <v/>
      </c>
      <c r="C250" s="58" t="str">
        <f>IF(Data!$B250:C$505&lt;&gt;"",Data!C250,"")</f>
        <v/>
      </c>
    </row>
    <row r="251" spans="1:3">
      <c r="A251" s="57">
        <v>246</v>
      </c>
      <c r="B251" s="58" t="str">
        <f>IF(Data!B251:$B$505&lt;&gt;"",Data!B251,"")</f>
        <v/>
      </c>
      <c r="C251" s="58" t="str">
        <f>IF(Data!$B251:C$505&lt;&gt;"",Data!C251,"")</f>
        <v/>
      </c>
    </row>
    <row r="252" spans="1:3">
      <c r="A252" s="57">
        <v>247</v>
      </c>
      <c r="B252" s="58" t="str">
        <f>IF(Data!B252:$B$505&lt;&gt;"",Data!B252,"")</f>
        <v/>
      </c>
      <c r="C252" s="58" t="str">
        <f>IF(Data!$B252:C$505&lt;&gt;"",Data!C252,"")</f>
        <v/>
      </c>
    </row>
    <row r="253" spans="1:3">
      <c r="A253" s="57">
        <v>248</v>
      </c>
      <c r="B253" s="58" t="str">
        <f>IF(Data!B253:$B$505&lt;&gt;"",Data!B253,"")</f>
        <v/>
      </c>
      <c r="C253" s="58" t="str">
        <f>IF(Data!$B253:C$505&lt;&gt;"",Data!C253,"")</f>
        <v/>
      </c>
    </row>
    <row r="254" spans="1:3">
      <c r="A254" s="57">
        <v>249</v>
      </c>
      <c r="B254" s="58" t="str">
        <f>IF(Data!B254:$B$505&lt;&gt;"",Data!B254,"")</f>
        <v/>
      </c>
      <c r="C254" s="58" t="str">
        <f>IF(Data!$B254:C$505&lt;&gt;"",Data!C254,"")</f>
        <v/>
      </c>
    </row>
    <row r="255" spans="1:3">
      <c r="A255" s="57">
        <v>250</v>
      </c>
      <c r="B255" s="58" t="str">
        <f>IF(Data!B255:$B$505&lt;&gt;"",Data!B255,"")</f>
        <v/>
      </c>
      <c r="C255" s="58" t="str">
        <f>IF(Data!$B255:C$505&lt;&gt;"",Data!C255,"")</f>
        <v/>
      </c>
    </row>
    <row r="256" spans="1:3">
      <c r="A256" s="57">
        <v>251</v>
      </c>
      <c r="B256" s="58" t="str">
        <f>IF(Data!B256:$B$505&lt;&gt;"",Data!B256,"")</f>
        <v/>
      </c>
      <c r="C256" s="58" t="str">
        <f>IF(Data!$B256:C$505&lt;&gt;"",Data!C256,"")</f>
        <v/>
      </c>
    </row>
    <row r="257" spans="1:3">
      <c r="A257" s="57">
        <v>252</v>
      </c>
      <c r="B257" s="58" t="str">
        <f>IF(Data!B257:$B$505&lt;&gt;"",Data!B257,"")</f>
        <v/>
      </c>
      <c r="C257" s="58" t="str">
        <f>IF(Data!$B257:C$505&lt;&gt;"",Data!C257,"")</f>
        <v/>
      </c>
    </row>
    <row r="258" spans="1:3">
      <c r="A258" s="57">
        <v>253</v>
      </c>
      <c r="B258" s="58" t="str">
        <f>IF(Data!B258:$B$505&lt;&gt;"",Data!B258,"")</f>
        <v/>
      </c>
      <c r="C258" s="58" t="str">
        <f>IF(Data!$B258:C$505&lt;&gt;"",Data!C258,"")</f>
        <v/>
      </c>
    </row>
    <row r="259" spans="1:3">
      <c r="A259" s="57">
        <v>254</v>
      </c>
      <c r="B259" s="58" t="str">
        <f>IF(Data!B259:$B$505&lt;&gt;"",Data!B259,"")</f>
        <v/>
      </c>
      <c r="C259" s="58" t="str">
        <f>IF(Data!$B259:C$505&lt;&gt;"",Data!C259,"")</f>
        <v/>
      </c>
    </row>
    <row r="260" spans="1:3">
      <c r="A260" s="57">
        <v>255</v>
      </c>
      <c r="B260" s="58" t="str">
        <f>IF(Data!B260:$B$505&lt;&gt;"",Data!B260,"")</f>
        <v/>
      </c>
      <c r="C260" s="58" t="str">
        <f>IF(Data!$B260:C$505&lt;&gt;"",Data!C260,"")</f>
        <v/>
      </c>
    </row>
    <row r="261" spans="1:3">
      <c r="A261" s="57">
        <v>256</v>
      </c>
      <c r="B261" s="58" t="str">
        <f>IF(Data!B261:$B$505&lt;&gt;"",Data!B261,"")</f>
        <v/>
      </c>
      <c r="C261" s="58" t="str">
        <f>IF(Data!$B261:C$505&lt;&gt;"",Data!C261,"")</f>
        <v/>
      </c>
    </row>
    <row r="262" spans="1:3">
      <c r="A262" s="57">
        <v>257</v>
      </c>
      <c r="B262" s="58" t="str">
        <f>IF(Data!B262:$B$505&lt;&gt;"",Data!B262,"")</f>
        <v/>
      </c>
      <c r="C262" s="58" t="str">
        <f>IF(Data!$B262:C$505&lt;&gt;"",Data!C262,"")</f>
        <v/>
      </c>
    </row>
    <row r="263" spans="1:3">
      <c r="A263" s="57">
        <v>258</v>
      </c>
      <c r="B263" s="58" t="str">
        <f>IF(Data!B263:$B$505&lt;&gt;"",Data!B263,"")</f>
        <v/>
      </c>
      <c r="C263" s="58" t="str">
        <f>IF(Data!$B263:C$505&lt;&gt;"",Data!C263,"")</f>
        <v/>
      </c>
    </row>
    <row r="264" spans="1:3">
      <c r="A264" s="57">
        <v>259</v>
      </c>
      <c r="B264" s="58" t="str">
        <f>IF(Data!B264:$B$505&lt;&gt;"",Data!B264,"")</f>
        <v/>
      </c>
      <c r="C264" s="58" t="str">
        <f>IF(Data!$B264:C$505&lt;&gt;"",Data!C264,"")</f>
        <v/>
      </c>
    </row>
    <row r="265" spans="1:3">
      <c r="A265" s="57">
        <v>260</v>
      </c>
      <c r="B265" s="58" t="str">
        <f>IF(Data!B265:$B$505&lt;&gt;"",Data!B265,"")</f>
        <v/>
      </c>
      <c r="C265" s="58" t="str">
        <f>IF(Data!$B265:C$505&lt;&gt;"",Data!C265,"")</f>
        <v/>
      </c>
    </row>
    <row r="266" spans="1:3">
      <c r="A266" s="57">
        <v>261</v>
      </c>
      <c r="B266" s="58" t="str">
        <f>IF(Data!B266:$B$505&lt;&gt;"",Data!B266,"")</f>
        <v/>
      </c>
      <c r="C266" s="58" t="str">
        <f>IF(Data!$B266:C$505&lt;&gt;"",Data!C266,"")</f>
        <v/>
      </c>
    </row>
    <row r="267" spans="1:3">
      <c r="A267" s="57">
        <v>262</v>
      </c>
      <c r="B267" s="58" t="str">
        <f>IF(Data!B267:$B$505&lt;&gt;"",Data!B267,"")</f>
        <v/>
      </c>
      <c r="C267" s="58" t="str">
        <f>IF(Data!$B267:C$505&lt;&gt;"",Data!C267,"")</f>
        <v/>
      </c>
    </row>
    <row r="268" spans="1:3">
      <c r="A268" s="57">
        <v>263</v>
      </c>
      <c r="B268" s="58" t="str">
        <f>IF(Data!B268:$B$505&lt;&gt;"",Data!B268,"")</f>
        <v/>
      </c>
      <c r="C268" s="58" t="str">
        <f>IF(Data!$B268:C$505&lt;&gt;"",Data!C268,"")</f>
        <v/>
      </c>
    </row>
    <row r="269" spans="1:3">
      <c r="A269" s="57">
        <v>264</v>
      </c>
      <c r="B269" s="58" t="str">
        <f>IF(Data!B269:$B$505&lt;&gt;"",Data!B269,"")</f>
        <v/>
      </c>
      <c r="C269" s="58" t="str">
        <f>IF(Data!$B269:C$505&lt;&gt;"",Data!C269,"")</f>
        <v/>
      </c>
    </row>
    <row r="270" spans="1:3">
      <c r="A270" s="57">
        <v>265</v>
      </c>
      <c r="B270" s="58" t="str">
        <f>IF(Data!B270:$B$505&lt;&gt;"",Data!B270,"")</f>
        <v/>
      </c>
      <c r="C270" s="58" t="str">
        <f>IF(Data!$B270:C$505&lt;&gt;"",Data!C270,"")</f>
        <v/>
      </c>
    </row>
    <row r="271" spans="1:3">
      <c r="A271" s="57">
        <v>266</v>
      </c>
      <c r="B271" s="58" t="str">
        <f>IF(Data!B271:$B$505&lt;&gt;"",Data!B271,"")</f>
        <v/>
      </c>
      <c r="C271" s="58" t="str">
        <f>IF(Data!$B271:C$505&lt;&gt;"",Data!C271,"")</f>
        <v/>
      </c>
    </row>
    <row r="272" spans="1:3">
      <c r="A272" s="57">
        <v>267</v>
      </c>
      <c r="B272" s="58" t="str">
        <f>IF(Data!B272:$B$505&lt;&gt;"",Data!B272,"")</f>
        <v/>
      </c>
      <c r="C272" s="58" t="str">
        <f>IF(Data!$B272:C$505&lt;&gt;"",Data!C272,"")</f>
        <v/>
      </c>
    </row>
    <row r="273" spans="1:3">
      <c r="A273" s="57">
        <v>268</v>
      </c>
      <c r="B273" s="58" t="str">
        <f>IF(Data!B273:$B$505&lt;&gt;"",Data!B273,"")</f>
        <v/>
      </c>
      <c r="C273" s="58" t="str">
        <f>IF(Data!$B273:C$505&lt;&gt;"",Data!C273,"")</f>
        <v/>
      </c>
    </row>
    <row r="274" spans="1:3">
      <c r="A274" s="57">
        <v>269</v>
      </c>
      <c r="B274" s="58" t="str">
        <f>IF(Data!B274:$B$505&lt;&gt;"",Data!B274,"")</f>
        <v/>
      </c>
      <c r="C274" s="58" t="str">
        <f>IF(Data!$B274:C$505&lt;&gt;"",Data!C274,"")</f>
        <v/>
      </c>
    </row>
    <row r="275" spans="1:3">
      <c r="A275" s="57">
        <v>270</v>
      </c>
      <c r="B275" s="58" t="str">
        <f>IF(Data!B275:$B$505&lt;&gt;"",Data!B275,"")</f>
        <v/>
      </c>
      <c r="C275" s="58" t="str">
        <f>IF(Data!$B275:C$505&lt;&gt;"",Data!C275,"")</f>
        <v/>
      </c>
    </row>
    <row r="276" spans="1:3">
      <c r="A276" s="57">
        <v>271</v>
      </c>
      <c r="B276" s="58" t="str">
        <f>IF(Data!B276:$B$505&lt;&gt;"",Data!B276,"")</f>
        <v/>
      </c>
      <c r="C276" s="58" t="str">
        <f>IF(Data!$B276:C$505&lt;&gt;"",Data!C276,"")</f>
        <v/>
      </c>
    </row>
    <row r="277" spans="1:3">
      <c r="A277" s="57">
        <v>272</v>
      </c>
      <c r="B277" s="58" t="str">
        <f>IF(Data!B277:$B$505&lt;&gt;"",Data!B277,"")</f>
        <v/>
      </c>
      <c r="C277" s="58" t="str">
        <f>IF(Data!$B277:C$505&lt;&gt;"",Data!C277,"")</f>
        <v/>
      </c>
    </row>
    <row r="278" spans="1:3">
      <c r="A278" s="57">
        <v>273</v>
      </c>
      <c r="B278" s="58" t="str">
        <f>IF(Data!B278:$B$505&lt;&gt;"",Data!B278,"")</f>
        <v/>
      </c>
      <c r="C278" s="58" t="str">
        <f>IF(Data!$B278:C$505&lt;&gt;"",Data!C278,"")</f>
        <v/>
      </c>
    </row>
    <row r="279" spans="1:3">
      <c r="A279" s="57">
        <v>274</v>
      </c>
      <c r="B279" s="58" t="str">
        <f>IF(Data!B279:$B$505&lt;&gt;"",Data!B279,"")</f>
        <v/>
      </c>
      <c r="C279" s="58" t="str">
        <f>IF(Data!$B279:C$505&lt;&gt;"",Data!C279,"")</f>
        <v/>
      </c>
    </row>
    <row r="280" spans="1:3">
      <c r="A280" s="57">
        <v>275</v>
      </c>
      <c r="B280" s="58" t="str">
        <f>IF(Data!B280:$B$505&lt;&gt;"",Data!B280,"")</f>
        <v/>
      </c>
      <c r="C280" s="58" t="str">
        <f>IF(Data!$B280:C$505&lt;&gt;"",Data!C280,"")</f>
        <v/>
      </c>
    </row>
    <row r="281" spans="1:3">
      <c r="A281" s="57">
        <v>276</v>
      </c>
      <c r="B281" s="58" t="str">
        <f>IF(Data!B281:$B$505&lt;&gt;"",Data!B281,"")</f>
        <v/>
      </c>
      <c r="C281" s="58" t="str">
        <f>IF(Data!$B281:C$505&lt;&gt;"",Data!C281,"")</f>
        <v/>
      </c>
    </row>
    <row r="282" spans="1:3">
      <c r="A282" s="57">
        <v>277</v>
      </c>
      <c r="B282" s="58" t="str">
        <f>IF(Data!B282:$B$505&lt;&gt;"",Data!B282,"")</f>
        <v/>
      </c>
      <c r="C282" s="58" t="str">
        <f>IF(Data!$B282:C$505&lt;&gt;"",Data!C282,"")</f>
        <v/>
      </c>
    </row>
    <row r="283" spans="1:3">
      <c r="A283" s="57">
        <v>278</v>
      </c>
      <c r="B283" s="58" t="str">
        <f>IF(Data!B283:$B$505&lt;&gt;"",Data!B283,"")</f>
        <v/>
      </c>
      <c r="C283" s="58" t="str">
        <f>IF(Data!$B283:C$505&lt;&gt;"",Data!C283,"")</f>
        <v/>
      </c>
    </row>
    <row r="284" spans="1:3">
      <c r="A284" s="57">
        <v>279</v>
      </c>
      <c r="B284" s="58" t="str">
        <f>IF(Data!B284:$B$505&lt;&gt;"",Data!B284,"")</f>
        <v/>
      </c>
      <c r="C284" s="58" t="str">
        <f>IF(Data!$B284:C$505&lt;&gt;"",Data!C284,"")</f>
        <v/>
      </c>
    </row>
    <row r="285" spans="1:3">
      <c r="A285" s="57">
        <v>280</v>
      </c>
      <c r="B285" s="58" t="str">
        <f>IF(Data!B285:$B$505&lt;&gt;"",Data!B285,"")</f>
        <v/>
      </c>
      <c r="C285" s="58" t="str">
        <f>IF(Data!$B285:C$505&lt;&gt;"",Data!C285,"")</f>
        <v/>
      </c>
    </row>
    <row r="286" spans="1:3">
      <c r="A286" s="57">
        <v>281</v>
      </c>
      <c r="B286" s="58" t="str">
        <f>IF(Data!B286:$B$505&lt;&gt;"",Data!B286,"")</f>
        <v/>
      </c>
      <c r="C286" s="58" t="str">
        <f>IF(Data!$B286:C$505&lt;&gt;"",Data!C286,"")</f>
        <v/>
      </c>
    </row>
    <row r="287" spans="1:3">
      <c r="A287" s="57">
        <v>282</v>
      </c>
      <c r="B287" s="58" t="str">
        <f>IF(Data!B287:$B$505&lt;&gt;"",Data!B287,"")</f>
        <v/>
      </c>
      <c r="C287" s="58" t="str">
        <f>IF(Data!$B287:C$505&lt;&gt;"",Data!C287,"")</f>
        <v/>
      </c>
    </row>
    <row r="288" spans="1:3">
      <c r="A288" s="57">
        <v>283</v>
      </c>
      <c r="B288" s="58" t="str">
        <f>IF(Data!B288:$B$505&lt;&gt;"",Data!B288,"")</f>
        <v/>
      </c>
      <c r="C288" s="58" t="str">
        <f>IF(Data!$B288:C$505&lt;&gt;"",Data!C288,"")</f>
        <v/>
      </c>
    </row>
    <row r="289" spans="1:3">
      <c r="A289" s="57">
        <v>284</v>
      </c>
      <c r="B289" s="58" t="str">
        <f>IF(Data!B289:$B$505&lt;&gt;"",Data!B289,"")</f>
        <v/>
      </c>
      <c r="C289" s="58" t="str">
        <f>IF(Data!$B289:C$505&lt;&gt;"",Data!C289,"")</f>
        <v/>
      </c>
    </row>
    <row r="290" spans="1:3">
      <c r="A290" s="57">
        <v>285</v>
      </c>
      <c r="B290" s="58" t="str">
        <f>IF(Data!B290:$B$505&lt;&gt;"",Data!B290,"")</f>
        <v/>
      </c>
      <c r="C290" s="58" t="str">
        <f>IF(Data!$B290:C$505&lt;&gt;"",Data!C290,"")</f>
        <v/>
      </c>
    </row>
    <row r="291" spans="1:3">
      <c r="A291" s="57">
        <v>286</v>
      </c>
      <c r="B291" s="58" t="str">
        <f>IF(Data!B291:$B$505&lt;&gt;"",Data!B291,"")</f>
        <v/>
      </c>
      <c r="C291" s="58" t="str">
        <f>IF(Data!$B291:C$505&lt;&gt;"",Data!C291,"")</f>
        <v/>
      </c>
    </row>
    <row r="292" spans="1:3">
      <c r="A292" s="57">
        <v>287</v>
      </c>
      <c r="B292" s="58" t="str">
        <f>IF(Data!B292:$B$505&lt;&gt;"",Data!B292,"")</f>
        <v/>
      </c>
      <c r="C292" s="58" t="str">
        <f>IF(Data!$B292:C$505&lt;&gt;"",Data!C292,"")</f>
        <v/>
      </c>
    </row>
    <row r="293" spans="1:3">
      <c r="A293" s="57">
        <v>288</v>
      </c>
      <c r="B293" s="58" t="str">
        <f>IF(Data!B293:$B$505&lt;&gt;"",Data!B293,"")</f>
        <v/>
      </c>
      <c r="C293" s="58" t="str">
        <f>IF(Data!$B293:C$505&lt;&gt;"",Data!C293,"")</f>
        <v/>
      </c>
    </row>
    <row r="294" spans="1:3">
      <c r="A294" s="57">
        <v>289</v>
      </c>
      <c r="B294" s="58" t="str">
        <f>IF(Data!B294:$B$505&lt;&gt;"",Data!B294,"")</f>
        <v/>
      </c>
      <c r="C294" s="58" t="str">
        <f>IF(Data!$B294:C$505&lt;&gt;"",Data!C294,"")</f>
        <v/>
      </c>
    </row>
    <row r="295" spans="1:3">
      <c r="A295" s="57">
        <v>290</v>
      </c>
      <c r="B295" s="58" t="str">
        <f>IF(Data!B295:$B$505&lt;&gt;"",Data!B295,"")</f>
        <v/>
      </c>
      <c r="C295" s="58" t="str">
        <f>IF(Data!$B295:C$505&lt;&gt;"",Data!C295,"")</f>
        <v/>
      </c>
    </row>
    <row r="296" spans="1:3">
      <c r="A296" s="57">
        <v>291</v>
      </c>
      <c r="B296" s="58" t="str">
        <f>IF(Data!B296:$B$505&lt;&gt;"",Data!B296,"")</f>
        <v/>
      </c>
      <c r="C296" s="58" t="str">
        <f>IF(Data!$B296:C$505&lt;&gt;"",Data!C296,"")</f>
        <v/>
      </c>
    </row>
    <row r="297" spans="1:3">
      <c r="A297" s="57">
        <v>292</v>
      </c>
      <c r="B297" s="58" t="str">
        <f>IF(Data!B297:$B$505&lt;&gt;"",Data!B297,"")</f>
        <v/>
      </c>
      <c r="C297" s="58" t="str">
        <f>IF(Data!$B297:C$505&lt;&gt;"",Data!C297,"")</f>
        <v/>
      </c>
    </row>
    <row r="298" spans="1:3">
      <c r="A298" s="57">
        <v>293</v>
      </c>
      <c r="B298" s="58" t="str">
        <f>IF(Data!B298:$B$505&lt;&gt;"",Data!B298,"")</f>
        <v/>
      </c>
      <c r="C298" s="58" t="str">
        <f>IF(Data!$B298:C$505&lt;&gt;"",Data!C298,"")</f>
        <v/>
      </c>
    </row>
    <row r="299" spans="1:3">
      <c r="A299" s="57">
        <v>294</v>
      </c>
      <c r="B299" s="58" t="str">
        <f>IF(Data!B299:$B$505&lt;&gt;"",Data!B299,"")</f>
        <v/>
      </c>
      <c r="C299" s="58" t="str">
        <f>IF(Data!$B299:C$505&lt;&gt;"",Data!C299,"")</f>
        <v/>
      </c>
    </row>
    <row r="300" spans="1:3">
      <c r="A300" s="57">
        <v>295</v>
      </c>
      <c r="B300" s="58" t="str">
        <f>IF(Data!B300:$B$505&lt;&gt;"",Data!B300,"")</f>
        <v/>
      </c>
      <c r="C300" s="58" t="str">
        <f>IF(Data!$B300:C$505&lt;&gt;"",Data!C300,"")</f>
        <v/>
      </c>
    </row>
    <row r="301" spans="1:3">
      <c r="A301" s="57">
        <v>296</v>
      </c>
      <c r="B301" s="58" t="str">
        <f>IF(Data!B301:$B$505&lt;&gt;"",Data!B301,"")</f>
        <v/>
      </c>
      <c r="C301" s="58" t="str">
        <f>IF(Data!$B301:C$505&lt;&gt;"",Data!C301,"")</f>
        <v/>
      </c>
    </row>
    <row r="302" spans="1:3">
      <c r="A302" s="57">
        <v>297</v>
      </c>
      <c r="B302" s="58" t="str">
        <f>IF(Data!B302:$B$505&lt;&gt;"",Data!B302,"")</f>
        <v/>
      </c>
      <c r="C302" s="58" t="str">
        <f>IF(Data!$B302:C$505&lt;&gt;"",Data!C302,"")</f>
        <v/>
      </c>
    </row>
    <row r="303" spans="1:3">
      <c r="A303" s="57">
        <v>298</v>
      </c>
      <c r="B303" s="58" t="str">
        <f>IF(Data!B303:$B$505&lt;&gt;"",Data!B303,"")</f>
        <v/>
      </c>
      <c r="C303" s="58" t="str">
        <f>IF(Data!$B303:C$505&lt;&gt;"",Data!C303,"")</f>
        <v/>
      </c>
    </row>
    <row r="304" spans="1:3">
      <c r="A304" s="57">
        <v>299</v>
      </c>
      <c r="B304" s="58" t="str">
        <f>IF(Data!B304:$B$505&lt;&gt;"",Data!B304,"")</f>
        <v/>
      </c>
      <c r="C304" s="58" t="str">
        <f>IF(Data!$B304:C$505&lt;&gt;"",Data!C304,"")</f>
        <v/>
      </c>
    </row>
    <row r="305" spans="1:3">
      <c r="A305" s="57">
        <v>300</v>
      </c>
      <c r="B305" s="58" t="str">
        <f>IF(Data!B305:$B$505&lt;&gt;"",Data!B305,"")</f>
        <v/>
      </c>
      <c r="C305" s="58" t="str">
        <f>IF(Data!$B305:C$505&lt;&gt;"",Data!C305,"")</f>
        <v/>
      </c>
    </row>
    <row r="306" spans="1:3">
      <c r="A306" s="57">
        <v>301</v>
      </c>
      <c r="B306" s="58" t="str">
        <f>IF(Data!B306:$B$505&lt;&gt;"",Data!B306,"")</f>
        <v/>
      </c>
      <c r="C306" s="58" t="str">
        <f>IF(Data!$B306:C$505&lt;&gt;"",Data!C306,"")</f>
        <v/>
      </c>
    </row>
    <row r="307" spans="1:3">
      <c r="A307" s="57">
        <v>302</v>
      </c>
      <c r="B307" s="58" t="str">
        <f>IF(Data!B307:$B$505&lt;&gt;"",Data!B307,"")</f>
        <v/>
      </c>
      <c r="C307" s="58" t="str">
        <f>IF(Data!$B307:C$505&lt;&gt;"",Data!C307,"")</f>
        <v/>
      </c>
    </row>
    <row r="308" spans="1:3">
      <c r="A308" s="57">
        <v>303</v>
      </c>
      <c r="B308" s="58" t="str">
        <f>IF(Data!B308:$B$505&lt;&gt;"",Data!B308,"")</f>
        <v/>
      </c>
      <c r="C308" s="58" t="str">
        <f>IF(Data!$B308:C$505&lt;&gt;"",Data!C308,"")</f>
        <v/>
      </c>
    </row>
    <row r="309" spans="1:3">
      <c r="A309" s="57">
        <v>304</v>
      </c>
      <c r="B309" s="58" t="str">
        <f>IF(Data!B309:$B$505&lt;&gt;"",Data!B309,"")</f>
        <v/>
      </c>
      <c r="C309" s="58" t="str">
        <f>IF(Data!$B309:C$505&lt;&gt;"",Data!C309,"")</f>
        <v/>
      </c>
    </row>
    <row r="310" spans="1:3">
      <c r="A310" s="57">
        <v>305</v>
      </c>
      <c r="B310" s="58" t="str">
        <f>IF(Data!B310:$B$505&lt;&gt;"",Data!B310,"")</f>
        <v/>
      </c>
      <c r="C310" s="58" t="str">
        <f>IF(Data!$B310:C$505&lt;&gt;"",Data!C310,"")</f>
        <v/>
      </c>
    </row>
    <row r="311" spans="1:3">
      <c r="A311" s="57">
        <v>306</v>
      </c>
      <c r="B311" s="58" t="str">
        <f>IF(Data!B311:$B$505&lt;&gt;"",Data!B311,"")</f>
        <v/>
      </c>
      <c r="C311" s="58" t="str">
        <f>IF(Data!$B311:C$505&lt;&gt;"",Data!C311,"")</f>
        <v/>
      </c>
    </row>
    <row r="312" spans="1:3">
      <c r="A312" s="57">
        <v>307</v>
      </c>
      <c r="B312" s="58" t="str">
        <f>IF(Data!B312:$B$505&lt;&gt;"",Data!B312,"")</f>
        <v/>
      </c>
      <c r="C312" s="58" t="str">
        <f>IF(Data!$B312:C$505&lt;&gt;"",Data!C312,"")</f>
        <v/>
      </c>
    </row>
    <row r="313" spans="1:3">
      <c r="A313" s="57">
        <v>308</v>
      </c>
      <c r="B313" s="58" t="str">
        <f>IF(Data!B313:$B$505&lt;&gt;"",Data!B313,"")</f>
        <v/>
      </c>
      <c r="C313" s="58" t="str">
        <f>IF(Data!$B313:C$505&lt;&gt;"",Data!C313,"")</f>
        <v/>
      </c>
    </row>
    <row r="314" spans="1:3">
      <c r="A314" s="57">
        <v>309</v>
      </c>
      <c r="B314" s="58" t="str">
        <f>IF(Data!B314:$B$505&lt;&gt;"",Data!B314,"")</f>
        <v/>
      </c>
      <c r="C314" s="58" t="str">
        <f>IF(Data!$B314:C$505&lt;&gt;"",Data!C314,"")</f>
        <v/>
      </c>
    </row>
    <row r="315" spans="1:3">
      <c r="A315" s="57">
        <v>310</v>
      </c>
      <c r="B315" s="58" t="str">
        <f>IF(Data!B315:$B$505&lt;&gt;"",Data!B315,"")</f>
        <v/>
      </c>
      <c r="C315" s="58" t="str">
        <f>IF(Data!$B315:C$505&lt;&gt;"",Data!C315,"")</f>
        <v/>
      </c>
    </row>
    <row r="316" spans="1:3">
      <c r="A316" s="57">
        <v>311</v>
      </c>
      <c r="B316" s="58" t="str">
        <f>IF(Data!B316:$B$505&lt;&gt;"",Data!B316,"")</f>
        <v/>
      </c>
      <c r="C316" s="58" t="str">
        <f>IF(Data!$B316:C$505&lt;&gt;"",Data!C316,"")</f>
        <v/>
      </c>
    </row>
    <row r="317" spans="1:3">
      <c r="A317" s="57">
        <v>312</v>
      </c>
      <c r="B317" s="58" t="str">
        <f>IF(Data!B317:$B$505&lt;&gt;"",Data!B317,"")</f>
        <v/>
      </c>
      <c r="C317" s="58" t="str">
        <f>IF(Data!$B317:C$505&lt;&gt;"",Data!C317,"")</f>
        <v/>
      </c>
    </row>
    <row r="318" spans="1:3">
      <c r="A318" s="57">
        <v>313</v>
      </c>
      <c r="B318" s="58" t="str">
        <f>IF(Data!B318:$B$505&lt;&gt;"",Data!B318,"")</f>
        <v/>
      </c>
      <c r="C318" s="58" t="str">
        <f>IF(Data!$B318:C$505&lt;&gt;"",Data!C318,"")</f>
        <v/>
      </c>
    </row>
    <row r="319" spans="1:3">
      <c r="A319" s="57">
        <v>314</v>
      </c>
      <c r="B319" s="58" t="str">
        <f>IF(Data!B319:$B$505&lt;&gt;"",Data!B319,"")</f>
        <v/>
      </c>
      <c r="C319" s="58" t="str">
        <f>IF(Data!$B319:C$505&lt;&gt;"",Data!C319,"")</f>
        <v/>
      </c>
    </row>
    <row r="320" spans="1:3">
      <c r="A320" s="57">
        <v>315</v>
      </c>
      <c r="B320" s="58" t="str">
        <f>IF(Data!B320:$B$505&lt;&gt;"",Data!B320,"")</f>
        <v/>
      </c>
      <c r="C320" s="58" t="str">
        <f>IF(Data!$B320:C$505&lt;&gt;"",Data!C320,"")</f>
        <v/>
      </c>
    </row>
    <row r="321" spans="1:3">
      <c r="A321" s="57">
        <v>316</v>
      </c>
      <c r="B321" s="58" t="str">
        <f>IF(Data!B321:$B$505&lt;&gt;"",Data!B321,"")</f>
        <v/>
      </c>
      <c r="C321" s="58" t="str">
        <f>IF(Data!$B321:C$505&lt;&gt;"",Data!C321,"")</f>
        <v/>
      </c>
    </row>
    <row r="322" spans="1:3">
      <c r="A322" s="57">
        <v>317</v>
      </c>
      <c r="B322" s="58" t="str">
        <f>IF(Data!B322:$B$505&lt;&gt;"",Data!B322,"")</f>
        <v/>
      </c>
      <c r="C322" s="58" t="str">
        <f>IF(Data!$B322:C$505&lt;&gt;"",Data!C322,"")</f>
        <v/>
      </c>
    </row>
    <row r="323" spans="1:3">
      <c r="A323" s="57">
        <v>318</v>
      </c>
      <c r="B323" s="58" t="str">
        <f>IF(Data!B323:$B$505&lt;&gt;"",Data!B323,"")</f>
        <v/>
      </c>
      <c r="C323" s="58" t="str">
        <f>IF(Data!$B323:C$505&lt;&gt;"",Data!C323,"")</f>
        <v/>
      </c>
    </row>
    <row r="324" spans="1:3">
      <c r="A324" s="57">
        <v>319</v>
      </c>
      <c r="B324" s="58" t="str">
        <f>IF(Data!B324:$B$505&lt;&gt;"",Data!B324,"")</f>
        <v/>
      </c>
      <c r="C324" s="58" t="str">
        <f>IF(Data!$B324:C$505&lt;&gt;"",Data!C324,"")</f>
        <v/>
      </c>
    </row>
    <row r="325" spans="1:3">
      <c r="A325" s="57">
        <v>320</v>
      </c>
      <c r="B325" s="58" t="str">
        <f>IF(Data!B325:$B$505&lt;&gt;"",Data!B325,"")</f>
        <v/>
      </c>
      <c r="C325" s="58" t="str">
        <f>IF(Data!$B325:C$505&lt;&gt;"",Data!C325,"")</f>
        <v/>
      </c>
    </row>
    <row r="326" spans="1:3">
      <c r="A326" s="57">
        <v>321</v>
      </c>
      <c r="B326" s="58" t="str">
        <f>IF(Data!B326:$B$505&lt;&gt;"",Data!B326,"")</f>
        <v/>
      </c>
      <c r="C326" s="58" t="str">
        <f>IF(Data!$B326:C$505&lt;&gt;"",Data!C326,"")</f>
        <v/>
      </c>
    </row>
    <row r="327" spans="1:3">
      <c r="A327" s="57">
        <v>322</v>
      </c>
      <c r="B327" s="58" t="str">
        <f>IF(Data!B327:$B$505&lt;&gt;"",Data!B327,"")</f>
        <v/>
      </c>
      <c r="C327" s="58" t="str">
        <f>IF(Data!$B327:C$505&lt;&gt;"",Data!C327,"")</f>
        <v/>
      </c>
    </row>
    <row r="328" spans="1:3">
      <c r="A328" s="57">
        <v>323</v>
      </c>
      <c r="B328" s="58" t="str">
        <f>IF(Data!B328:$B$505&lt;&gt;"",Data!B328,"")</f>
        <v/>
      </c>
      <c r="C328" s="58" t="str">
        <f>IF(Data!$B328:C$505&lt;&gt;"",Data!C328,"")</f>
        <v/>
      </c>
    </row>
    <row r="329" spans="1:3">
      <c r="A329" s="57">
        <v>324</v>
      </c>
      <c r="B329" s="58" t="str">
        <f>IF(Data!B329:$B$505&lt;&gt;"",Data!B329,"")</f>
        <v/>
      </c>
      <c r="C329" s="58" t="str">
        <f>IF(Data!$B329:C$505&lt;&gt;"",Data!C329,"")</f>
        <v/>
      </c>
    </row>
    <row r="330" spans="1:3">
      <c r="A330" s="57">
        <v>325</v>
      </c>
      <c r="B330" s="58" t="str">
        <f>IF(Data!B330:$B$505&lt;&gt;"",Data!B330,"")</f>
        <v/>
      </c>
      <c r="C330" s="58" t="str">
        <f>IF(Data!$B330:C$505&lt;&gt;"",Data!C330,"")</f>
        <v/>
      </c>
    </row>
    <row r="331" spans="1:3">
      <c r="A331" s="57">
        <v>326</v>
      </c>
      <c r="B331" s="58" t="str">
        <f>IF(Data!B331:$B$505&lt;&gt;"",Data!B331,"")</f>
        <v/>
      </c>
      <c r="C331" s="58" t="str">
        <f>IF(Data!$B331:C$505&lt;&gt;"",Data!C331,"")</f>
        <v/>
      </c>
    </row>
    <row r="332" spans="1:3">
      <c r="A332" s="57">
        <v>327</v>
      </c>
      <c r="B332" s="58" t="str">
        <f>IF(Data!B332:$B$505&lt;&gt;"",Data!B332,"")</f>
        <v/>
      </c>
      <c r="C332" s="58" t="str">
        <f>IF(Data!$B332:C$505&lt;&gt;"",Data!C332,"")</f>
        <v/>
      </c>
    </row>
    <row r="333" spans="1:3">
      <c r="A333" s="57">
        <v>328</v>
      </c>
      <c r="B333" s="58" t="str">
        <f>IF(Data!B333:$B$505&lt;&gt;"",Data!B333,"")</f>
        <v/>
      </c>
      <c r="C333" s="58" t="str">
        <f>IF(Data!$B333:C$505&lt;&gt;"",Data!C333,"")</f>
        <v/>
      </c>
    </row>
    <row r="334" spans="1:3">
      <c r="A334" s="57">
        <v>329</v>
      </c>
      <c r="B334" s="58" t="str">
        <f>IF(Data!B334:$B$505&lt;&gt;"",Data!B334,"")</f>
        <v/>
      </c>
      <c r="C334" s="58" t="str">
        <f>IF(Data!$B334:C$505&lt;&gt;"",Data!C334,"")</f>
        <v/>
      </c>
    </row>
    <row r="335" spans="1:3">
      <c r="A335" s="57">
        <v>330</v>
      </c>
      <c r="B335" s="58" t="str">
        <f>IF(Data!B335:$B$505&lt;&gt;"",Data!B335,"")</f>
        <v/>
      </c>
      <c r="C335" s="58" t="str">
        <f>IF(Data!$B335:C$505&lt;&gt;"",Data!C335,"")</f>
        <v/>
      </c>
    </row>
    <row r="336" spans="1:3">
      <c r="A336" s="57">
        <v>331</v>
      </c>
      <c r="B336" s="58" t="str">
        <f>IF(Data!B336:$B$505&lt;&gt;"",Data!B336,"")</f>
        <v/>
      </c>
      <c r="C336" s="58" t="str">
        <f>IF(Data!$B336:C$505&lt;&gt;"",Data!C336,"")</f>
        <v/>
      </c>
    </row>
    <row r="337" spans="1:3">
      <c r="A337" s="57">
        <v>332</v>
      </c>
      <c r="B337" s="58" t="str">
        <f>IF(Data!B337:$B$505&lt;&gt;"",Data!B337,"")</f>
        <v/>
      </c>
      <c r="C337" s="58" t="str">
        <f>IF(Data!$B337:C$505&lt;&gt;"",Data!C337,"")</f>
        <v/>
      </c>
    </row>
    <row r="338" spans="1:3">
      <c r="A338" s="57">
        <v>333</v>
      </c>
      <c r="B338" s="58" t="str">
        <f>IF(Data!B338:$B$505&lt;&gt;"",Data!B338,"")</f>
        <v/>
      </c>
      <c r="C338" s="58" t="str">
        <f>IF(Data!$B338:C$505&lt;&gt;"",Data!C338,"")</f>
        <v/>
      </c>
    </row>
    <row r="339" spans="1:3">
      <c r="A339" s="57">
        <v>334</v>
      </c>
      <c r="B339" s="58" t="str">
        <f>IF(Data!B339:$B$505&lt;&gt;"",Data!B339,"")</f>
        <v/>
      </c>
      <c r="C339" s="58" t="str">
        <f>IF(Data!$B339:C$505&lt;&gt;"",Data!C339,"")</f>
        <v/>
      </c>
    </row>
    <row r="340" spans="1:3">
      <c r="A340" s="57">
        <v>335</v>
      </c>
      <c r="B340" s="58" t="str">
        <f>IF(Data!B340:$B$505&lt;&gt;"",Data!B340,"")</f>
        <v/>
      </c>
      <c r="C340" s="58" t="str">
        <f>IF(Data!$B340:C$505&lt;&gt;"",Data!C340,"")</f>
        <v/>
      </c>
    </row>
    <row r="341" spans="1:3">
      <c r="A341" s="57">
        <v>336</v>
      </c>
      <c r="B341" s="58" t="str">
        <f>IF(Data!B341:$B$505&lt;&gt;"",Data!B341,"")</f>
        <v/>
      </c>
      <c r="C341" s="58" t="str">
        <f>IF(Data!$B341:C$505&lt;&gt;"",Data!C341,"")</f>
        <v/>
      </c>
    </row>
    <row r="342" spans="1:3">
      <c r="A342" s="57">
        <v>337</v>
      </c>
      <c r="B342" s="58" t="str">
        <f>IF(Data!B342:$B$505&lt;&gt;"",Data!B342,"")</f>
        <v/>
      </c>
      <c r="C342" s="58" t="str">
        <f>IF(Data!$B342:C$505&lt;&gt;"",Data!C342,"")</f>
        <v/>
      </c>
    </row>
    <row r="343" spans="1:3">
      <c r="A343" s="57">
        <v>338</v>
      </c>
      <c r="B343" s="58" t="str">
        <f>IF(Data!B343:$B$505&lt;&gt;"",Data!B343,"")</f>
        <v/>
      </c>
      <c r="C343" s="58" t="str">
        <f>IF(Data!$B343:C$505&lt;&gt;"",Data!C343,"")</f>
        <v/>
      </c>
    </row>
    <row r="344" spans="1:3">
      <c r="A344" s="57">
        <v>339</v>
      </c>
      <c r="B344" s="58" t="str">
        <f>IF(Data!B344:$B$505&lt;&gt;"",Data!B344,"")</f>
        <v/>
      </c>
      <c r="C344" s="58" t="str">
        <f>IF(Data!$B344:C$505&lt;&gt;"",Data!C344,"")</f>
        <v/>
      </c>
    </row>
    <row r="345" spans="1:3">
      <c r="A345" s="57">
        <v>340</v>
      </c>
      <c r="B345" s="58" t="str">
        <f>IF(Data!B345:$B$505&lt;&gt;"",Data!B345,"")</f>
        <v/>
      </c>
      <c r="C345" s="58" t="str">
        <f>IF(Data!$B345:C$505&lt;&gt;"",Data!C345,"")</f>
        <v/>
      </c>
    </row>
    <row r="346" spans="1:3">
      <c r="A346" s="57">
        <v>341</v>
      </c>
      <c r="B346" s="58" t="str">
        <f>IF(Data!B346:$B$505&lt;&gt;"",Data!B346,"")</f>
        <v/>
      </c>
      <c r="C346" s="58" t="str">
        <f>IF(Data!$B346:C$505&lt;&gt;"",Data!C346,"")</f>
        <v/>
      </c>
    </row>
    <row r="347" spans="1:3">
      <c r="A347" s="57">
        <v>342</v>
      </c>
      <c r="B347" s="58" t="str">
        <f>IF(Data!B347:$B$505&lt;&gt;"",Data!B347,"")</f>
        <v/>
      </c>
      <c r="C347" s="58" t="str">
        <f>IF(Data!$B347:C$505&lt;&gt;"",Data!C347,"")</f>
        <v/>
      </c>
    </row>
    <row r="348" spans="1:3">
      <c r="A348" s="57">
        <v>343</v>
      </c>
      <c r="B348" s="58" t="str">
        <f>IF(Data!B348:$B$505&lt;&gt;"",Data!B348,"")</f>
        <v/>
      </c>
      <c r="C348" s="58" t="str">
        <f>IF(Data!$B348:C$505&lt;&gt;"",Data!C348,"")</f>
        <v/>
      </c>
    </row>
    <row r="349" spans="1:3">
      <c r="A349" s="57">
        <v>344</v>
      </c>
      <c r="B349" s="58" t="str">
        <f>IF(Data!B349:$B$505&lt;&gt;"",Data!B349,"")</f>
        <v/>
      </c>
      <c r="C349" s="58" t="str">
        <f>IF(Data!$B349:C$505&lt;&gt;"",Data!C349,"")</f>
        <v/>
      </c>
    </row>
    <row r="350" spans="1:3">
      <c r="A350" s="57">
        <v>345</v>
      </c>
      <c r="B350" s="58" t="str">
        <f>IF(Data!B350:$B$505&lt;&gt;"",Data!B350,"")</f>
        <v/>
      </c>
      <c r="C350" s="58" t="str">
        <f>IF(Data!$B350:C$505&lt;&gt;"",Data!C350,"")</f>
        <v/>
      </c>
    </row>
    <row r="351" spans="1:3">
      <c r="A351" s="57">
        <v>346</v>
      </c>
      <c r="B351" s="58" t="str">
        <f>IF(Data!B351:$B$505&lt;&gt;"",Data!B351,"")</f>
        <v/>
      </c>
      <c r="C351" s="58" t="str">
        <f>IF(Data!$B351:C$505&lt;&gt;"",Data!C351,"")</f>
        <v/>
      </c>
    </row>
    <row r="352" spans="1:3">
      <c r="A352" s="57">
        <v>347</v>
      </c>
      <c r="B352" s="58" t="str">
        <f>IF(Data!B352:$B$505&lt;&gt;"",Data!B352,"")</f>
        <v/>
      </c>
      <c r="C352" s="58" t="str">
        <f>IF(Data!$B352:C$505&lt;&gt;"",Data!C352,"")</f>
        <v/>
      </c>
    </row>
    <row r="353" spans="1:3">
      <c r="A353" s="57">
        <v>348</v>
      </c>
      <c r="B353" s="58" t="str">
        <f>IF(Data!B353:$B$505&lt;&gt;"",Data!B353,"")</f>
        <v/>
      </c>
      <c r="C353" s="58" t="str">
        <f>IF(Data!$B353:C$505&lt;&gt;"",Data!C353,"")</f>
        <v/>
      </c>
    </row>
    <row r="354" spans="1:3">
      <c r="A354" s="57">
        <v>349</v>
      </c>
      <c r="B354" s="58" t="str">
        <f>IF(Data!B354:$B$505&lt;&gt;"",Data!B354,"")</f>
        <v/>
      </c>
      <c r="C354" s="58" t="str">
        <f>IF(Data!$B354:C$505&lt;&gt;"",Data!C354,"")</f>
        <v/>
      </c>
    </row>
    <row r="355" spans="1:3">
      <c r="A355" s="57">
        <v>350</v>
      </c>
      <c r="B355" s="58" t="str">
        <f>IF(Data!B355:$B$505&lt;&gt;"",Data!B355,"")</f>
        <v/>
      </c>
      <c r="C355" s="58" t="str">
        <f>IF(Data!$B355:C$505&lt;&gt;"",Data!C355,"")</f>
        <v/>
      </c>
    </row>
    <row r="356" spans="1:3">
      <c r="A356" s="57">
        <v>351</v>
      </c>
      <c r="B356" s="58" t="str">
        <f>IF(Data!B356:$B$505&lt;&gt;"",Data!B356,"")</f>
        <v/>
      </c>
      <c r="C356" s="58" t="str">
        <f>IF(Data!$B356:C$505&lt;&gt;"",Data!C356,"")</f>
        <v/>
      </c>
    </row>
    <row r="357" spans="1:3">
      <c r="A357" s="57">
        <v>352</v>
      </c>
      <c r="B357" s="58" t="str">
        <f>IF(Data!B357:$B$505&lt;&gt;"",Data!B357,"")</f>
        <v/>
      </c>
      <c r="C357" s="58" t="str">
        <f>IF(Data!$B357:C$505&lt;&gt;"",Data!C357,"")</f>
        <v/>
      </c>
    </row>
    <row r="358" spans="1:3">
      <c r="A358" s="57">
        <v>353</v>
      </c>
      <c r="B358" s="58" t="str">
        <f>IF(Data!B358:$B$505&lt;&gt;"",Data!B358,"")</f>
        <v/>
      </c>
      <c r="C358" s="58" t="str">
        <f>IF(Data!$B358:C$505&lt;&gt;"",Data!C358,"")</f>
        <v/>
      </c>
    </row>
    <row r="359" spans="1:3">
      <c r="A359" s="57">
        <v>354</v>
      </c>
      <c r="B359" s="58" t="str">
        <f>IF(Data!B359:$B$505&lt;&gt;"",Data!B359,"")</f>
        <v/>
      </c>
      <c r="C359" s="58" t="str">
        <f>IF(Data!$B359:C$505&lt;&gt;"",Data!C359,"")</f>
        <v/>
      </c>
    </row>
    <row r="360" spans="1:3">
      <c r="A360" s="57">
        <v>355</v>
      </c>
      <c r="B360" s="58" t="str">
        <f>IF(Data!B360:$B$505&lt;&gt;"",Data!B360,"")</f>
        <v/>
      </c>
      <c r="C360" s="58" t="str">
        <f>IF(Data!$B360:C$505&lt;&gt;"",Data!C360,"")</f>
        <v/>
      </c>
    </row>
    <row r="361" spans="1:3">
      <c r="A361" s="57">
        <v>356</v>
      </c>
      <c r="B361" s="58" t="str">
        <f>IF(Data!B361:$B$505&lt;&gt;"",Data!B361,"")</f>
        <v/>
      </c>
      <c r="C361" s="58" t="str">
        <f>IF(Data!$B361:C$505&lt;&gt;"",Data!C361,"")</f>
        <v/>
      </c>
    </row>
    <row r="362" spans="1:3">
      <c r="A362" s="57">
        <v>357</v>
      </c>
      <c r="B362" s="58" t="str">
        <f>IF(Data!B362:$B$505&lt;&gt;"",Data!B362,"")</f>
        <v/>
      </c>
      <c r="C362" s="58" t="str">
        <f>IF(Data!$B362:C$505&lt;&gt;"",Data!C362,"")</f>
        <v/>
      </c>
    </row>
    <row r="363" spans="1:3">
      <c r="A363" s="57">
        <v>358</v>
      </c>
      <c r="B363" s="58" t="str">
        <f>IF(Data!B363:$B$505&lt;&gt;"",Data!B363,"")</f>
        <v/>
      </c>
      <c r="C363" s="58" t="str">
        <f>IF(Data!$B363:C$505&lt;&gt;"",Data!C363,"")</f>
        <v/>
      </c>
    </row>
    <row r="364" spans="1:3">
      <c r="A364" s="57">
        <v>359</v>
      </c>
      <c r="B364" s="58" t="str">
        <f>IF(Data!B364:$B$505&lt;&gt;"",Data!B364,"")</f>
        <v/>
      </c>
      <c r="C364" s="58" t="str">
        <f>IF(Data!$B364:C$505&lt;&gt;"",Data!C364,"")</f>
        <v/>
      </c>
    </row>
    <row r="365" spans="1:3">
      <c r="A365" s="57">
        <v>360</v>
      </c>
      <c r="B365" s="58" t="str">
        <f>IF(Data!B365:$B$505&lt;&gt;"",Data!B365,"")</f>
        <v/>
      </c>
      <c r="C365" s="58" t="str">
        <f>IF(Data!$B365:C$505&lt;&gt;"",Data!C365,"")</f>
        <v/>
      </c>
    </row>
    <row r="366" spans="1:3">
      <c r="A366" s="57">
        <v>361</v>
      </c>
      <c r="B366" s="58" t="str">
        <f>IF(Data!B366:$B$505&lt;&gt;"",Data!B366,"")</f>
        <v/>
      </c>
      <c r="C366" s="58" t="str">
        <f>IF(Data!$B366:C$505&lt;&gt;"",Data!C366,"")</f>
        <v/>
      </c>
    </row>
    <row r="367" spans="1:3">
      <c r="A367" s="57">
        <v>362</v>
      </c>
      <c r="B367" s="58" t="str">
        <f>IF(Data!B367:$B$505&lt;&gt;"",Data!B367,"")</f>
        <v/>
      </c>
      <c r="C367" s="58" t="str">
        <f>IF(Data!$B367:C$505&lt;&gt;"",Data!C367,"")</f>
        <v/>
      </c>
    </row>
    <row r="368" spans="1:3">
      <c r="A368" s="57">
        <v>363</v>
      </c>
      <c r="B368" s="58" t="str">
        <f>IF(Data!B368:$B$505&lt;&gt;"",Data!B368,"")</f>
        <v/>
      </c>
      <c r="C368" s="58" t="str">
        <f>IF(Data!$B368:C$505&lt;&gt;"",Data!C368,"")</f>
        <v/>
      </c>
    </row>
    <row r="369" spans="1:3">
      <c r="A369" s="57">
        <v>364</v>
      </c>
      <c r="B369" s="58" t="str">
        <f>IF(Data!B369:$B$505&lt;&gt;"",Data!B369,"")</f>
        <v/>
      </c>
      <c r="C369" s="58" t="str">
        <f>IF(Data!$B369:C$505&lt;&gt;"",Data!C369,"")</f>
        <v/>
      </c>
    </row>
    <row r="370" spans="1:3">
      <c r="A370" s="57">
        <v>365</v>
      </c>
      <c r="B370" s="58" t="str">
        <f>IF(Data!B370:$B$505&lt;&gt;"",Data!B370,"")</f>
        <v/>
      </c>
      <c r="C370" s="58" t="str">
        <f>IF(Data!$B370:C$505&lt;&gt;"",Data!C370,"")</f>
        <v/>
      </c>
    </row>
    <row r="371" spans="1:3">
      <c r="A371" s="57">
        <v>366</v>
      </c>
      <c r="B371" s="58" t="str">
        <f>IF(Data!B371:$B$505&lt;&gt;"",Data!B371,"")</f>
        <v/>
      </c>
      <c r="C371" s="58" t="str">
        <f>IF(Data!$B371:C$505&lt;&gt;"",Data!C371,"")</f>
        <v/>
      </c>
    </row>
    <row r="372" spans="1:3">
      <c r="A372" s="57">
        <v>367</v>
      </c>
      <c r="B372" s="58" t="str">
        <f>IF(Data!B372:$B$505&lt;&gt;"",Data!B372,"")</f>
        <v/>
      </c>
      <c r="C372" s="58" t="str">
        <f>IF(Data!$B372:C$505&lt;&gt;"",Data!C372,"")</f>
        <v/>
      </c>
    </row>
    <row r="373" spans="1:3">
      <c r="A373" s="57">
        <v>368</v>
      </c>
      <c r="B373" s="58" t="str">
        <f>IF(Data!B373:$B$505&lt;&gt;"",Data!B373,"")</f>
        <v/>
      </c>
      <c r="C373" s="58" t="str">
        <f>IF(Data!$B373:C$505&lt;&gt;"",Data!C373,"")</f>
        <v/>
      </c>
    </row>
    <row r="374" spans="1:3">
      <c r="A374" s="57">
        <v>369</v>
      </c>
      <c r="B374" s="58" t="str">
        <f>IF(Data!B374:$B$505&lt;&gt;"",Data!B374,"")</f>
        <v/>
      </c>
      <c r="C374" s="58" t="str">
        <f>IF(Data!$B374:C$505&lt;&gt;"",Data!C374,"")</f>
        <v/>
      </c>
    </row>
    <row r="375" spans="1:3">
      <c r="A375" s="57">
        <v>370</v>
      </c>
      <c r="B375" s="58" t="str">
        <f>IF(Data!B375:$B$505&lt;&gt;"",Data!B375,"")</f>
        <v/>
      </c>
      <c r="C375" s="58" t="str">
        <f>IF(Data!$B375:C$505&lt;&gt;"",Data!C375,"")</f>
        <v/>
      </c>
    </row>
    <row r="376" spans="1:3">
      <c r="A376" s="57">
        <v>371</v>
      </c>
      <c r="B376" s="58" t="str">
        <f>IF(Data!B376:$B$505&lt;&gt;"",Data!B376,"")</f>
        <v/>
      </c>
      <c r="C376" s="58" t="str">
        <f>IF(Data!$B376:C$505&lt;&gt;"",Data!C376,"")</f>
        <v/>
      </c>
    </row>
    <row r="377" spans="1:3">
      <c r="A377" s="57">
        <v>372</v>
      </c>
      <c r="B377" s="58" t="str">
        <f>IF(Data!B377:$B$505&lt;&gt;"",Data!B377,"")</f>
        <v/>
      </c>
      <c r="C377" s="58" t="str">
        <f>IF(Data!$B377:C$505&lt;&gt;"",Data!C377,"")</f>
        <v/>
      </c>
    </row>
    <row r="378" spans="1:3">
      <c r="A378" s="57">
        <v>373</v>
      </c>
      <c r="B378" s="58" t="str">
        <f>IF(Data!B378:$B$505&lt;&gt;"",Data!B378,"")</f>
        <v/>
      </c>
      <c r="C378" s="58" t="str">
        <f>IF(Data!$B378:C$505&lt;&gt;"",Data!C378,"")</f>
        <v/>
      </c>
    </row>
    <row r="379" spans="1:3">
      <c r="A379" s="57">
        <v>374</v>
      </c>
      <c r="B379" s="58" t="str">
        <f>IF(Data!B379:$B$505&lt;&gt;"",Data!B379,"")</f>
        <v/>
      </c>
      <c r="C379" s="58" t="str">
        <f>IF(Data!$B379:C$505&lt;&gt;"",Data!C379,"")</f>
        <v/>
      </c>
    </row>
    <row r="380" spans="1:3">
      <c r="A380" s="57">
        <v>375</v>
      </c>
      <c r="B380" s="58" t="str">
        <f>IF(Data!B380:$B$505&lt;&gt;"",Data!B380,"")</f>
        <v/>
      </c>
      <c r="C380" s="58" t="str">
        <f>IF(Data!$B380:C$505&lt;&gt;"",Data!C380,"")</f>
        <v/>
      </c>
    </row>
    <row r="381" spans="1:3">
      <c r="A381" s="57">
        <v>376</v>
      </c>
      <c r="B381" s="58" t="str">
        <f>IF(Data!B381:$B$505&lt;&gt;"",Data!B381,"")</f>
        <v/>
      </c>
      <c r="C381" s="58" t="str">
        <f>IF(Data!$B381:C$505&lt;&gt;"",Data!C381,"")</f>
        <v/>
      </c>
    </row>
    <row r="382" spans="1:3">
      <c r="A382" s="57">
        <v>377</v>
      </c>
      <c r="B382" s="58" t="str">
        <f>IF(Data!B382:$B$505&lt;&gt;"",Data!B382,"")</f>
        <v/>
      </c>
      <c r="C382" s="58" t="str">
        <f>IF(Data!$B382:C$505&lt;&gt;"",Data!C382,"")</f>
        <v/>
      </c>
    </row>
    <row r="383" spans="1:3">
      <c r="A383" s="57">
        <v>378</v>
      </c>
      <c r="B383" s="58" t="str">
        <f>IF(Data!B383:$B$505&lt;&gt;"",Data!B383,"")</f>
        <v/>
      </c>
      <c r="C383" s="58" t="str">
        <f>IF(Data!$B383:C$505&lt;&gt;"",Data!C383,"")</f>
        <v/>
      </c>
    </row>
    <row r="384" spans="1:3">
      <c r="A384" s="57">
        <v>379</v>
      </c>
      <c r="B384" s="58" t="str">
        <f>IF(Data!B384:$B$505&lt;&gt;"",Data!B384,"")</f>
        <v/>
      </c>
      <c r="C384" s="58" t="str">
        <f>IF(Data!$B384:C$505&lt;&gt;"",Data!C384,"")</f>
        <v/>
      </c>
    </row>
    <row r="385" spans="1:3">
      <c r="A385" s="57">
        <v>380</v>
      </c>
      <c r="B385" s="58" t="str">
        <f>IF(Data!B385:$B$505&lt;&gt;"",Data!B385,"")</f>
        <v/>
      </c>
      <c r="C385" s="58" t="str">
        <f>IF(Data!$B385:C$505&lt;&gt;"",Data!C385,"")</f>
        <v/>
      </c>
    </row>
    <row r="386" spans="1:3">
      <c r="A386" s="57">
        <v>381</v>
      </c>
      <c r="B386" s="58" t="str">
        <f>IF(Data!B386:$B$505&lt;&gt;"",Data!B386,"")</f>
        <v/>
      </c>
      <c r="C386" s="58" t="str">
        <f>IF(Data!$B386:C$505&lt;&gt;"",Data!C386,"")</f>
        <v/>
      </c>
    </row>
    <row r="387" spans="1:3">
      <c r="A387" s="57">
        <v>382</v>
      </c>
      <c r="B387" s="58" t="str">
        <f>IF(Data!B387:$B$505&lt;&gt;"",Data!B387,"")</f>
        <v/>
      </c>
      <c r="C387" s="58" t="str">
        <f>IF(Data!$B387:C$505&lt;&gt;"",Data!C387,"")</f>
        <v/>
      </c>
    </row>
    <row r="388" spans="1:3">
      <c r="A388" s="57">
        <v>383</v>
      </c>
      <c r="B388" s="58" t="str">
        <f>IF(Data!B388:$B$505&lt;&gt;"",Data!B388,"")</f>
        <v/>
      </c>
      <c r="C388" s="58" t="str">
        <f>IF(Data!$B388:C$505&lt;&gt;"",Data!C388,"")</f>
        <v/>
      </c>
    </row>
    <row r="389" spans="1:3">
      <c r="A389" s="57">
        <v>384</v>
      </c>
      <c r="B389" s="58" t="str">
        <f>IF(Data!B389:$B$505&lt;&gt;"",Data!B389,"")</f>
        <v/>
      </c>
      <c r="C389" s="58" t="str">
        <f>IF(Data!$B389:C$505&lt;&gt;"",Data!C389,"")</f>
        <v/>
      </c>
    </row>
    <row r="390" spans="1:3">
      <c r="A390" s="57">
        <v>385</v>
      </c>
      <c r="B390" s="58" t="str">
        <f>IF(Data!B390:$B$505&lt;&gt;"",Data!B390,"")</f>
        <v/>
      </c>
      <c r="C390" s="58" t="str">
        <f>IF(Data!$B390:C$505&lt;&gt;"",Data!C390,"")</f>
        <v/>
      </c>
    </row>
    <row r="391" spans="1:3">
      <c r="A391" s="57">
        <v>386</v>
      </c>
      <c r="B391" s="58" t="str">
        <f>IF(Data!B391:$B$505&lt;&gt;"",Data!B391,"")</f>
        <v/>
      </c>
      <c r="C391" s="58" t="str">
        <f>IF(Data!$B391:C$505&lt;&gt;"",Data!C391,"")</f>
        <v/>
      </c>
    </row>
    <row r="392" spans="1:3">
      <c r="A392" s="57">
        <v>387</v>
      </c>
      <c r="B392" s="58" t="str">
        <f>IF(Data!B392:$B$505&lt;&gt;"",Data!B392,"")</f>
        <v/>
      </c>
      <c r="C392" s="58" t="str">
        <f>IF(Data!$B392:C$505&lt;&gt;"",Data!C392,"")</f>
        <v/>
      </c>
    </row>
    <row r="393" spans="1:3">
      <c r="A393" s="57">
        <v>388</v>
      </c>
      <c r="B393" s="58" t="str">
        <f>IF(Data!B393:$B$505&lt;&gt;"",Data!B393,"")</f>
        <v/>
      </c>
      <c r="C393" s="58" t="str">
        <f>IF(Data!$B393:C$505&lt;&gt;"",Data!C393,"")</f>
        <v/>
      </c>
    </row>
    <row r="394" spans="1:3">
      <c r="A394" s="57">
        <v>389</v>
      </c>
      <c r="B394" s="58" t="str">
        <f>IF(Data!B394:$B$505&lt;&gt;"",Data!B394,"")</f>
        <v/>
      </c>
      <c r="C394" s="58" t="str">
        <f>IF(Data!$B394:C$505&lt;&gt;"",Data!C394,"")</f>
        <v/>
      </c>
    </row>
    <row r="395" spans="1:3">
      <c r="A395" s="57">
        <v>390</v>
      </c>
      <c r="B395" s="58" t="str">
        <f>IF(Data!B395:$B$505&lt;&gt;"",Data!B395,"")</f>
        <v/>
      </c>
      <c r="C395" s="58" t="str">
        <f>IF(Data!$B395:C$505&lt;&gt;"",Data!C395,"")</f>
        <v/>
      </c>
    </row>
    <row r="396" spans="1:3">
      <c r="A396" s="57">
        <v>391</v>
      </c>
      <c r="B396" s="58" t="str">
        <f>IF(Data!B396:$B$505&lt;&gt;"",Data!B396,"")</f>
        <v/>
      </c>
      <c r="C396" s="58" t="str">
        <f>IF(Data!$B396:C$505&lt;&gt;"",Data!C396,"")</f>
        <v/>
      </c>
    </row>
    <row r="397" spans="1:3">
      <c r="A397" s="57">
        <v>392</v>
      </c>
      <c r="B397" s="58" t="str">
        <f>IF(Data!B397:$B$505&lt;&gt;"",Data!B397,"")</f>
        <v/>
      </c>
      <c r="C397" s="58" t="str">
        <f>IF(Data!$B397:C$505&lt;&gt;"",Data!C397,"")</f>
        <v/>
      </c>
    </row>
    <row r="398" spans="1:3">
      <c r="A398" s="57">
        <v>393</v>
      </c>
      <c r="B398" s="58" t="str">
        <f>IF(Data!B398:$B$505&lt;&gt;"",Data!B398,"")</f>
        <v/>
      </c>
      <c r="C398" s="58" t="str">
        <f>IF(Data!$B398:C$505&lt;&gt;"",Data!C398,"")</f>
        <v/>
      </c>
    </row>
    <row r="399" spans="1:3">
      <c r="A399" s="57">
        <v>394</v>
      </c>
      <c r="B399" s="58" t="str">
        <f>IF(Data!B399:$B$505&lt;&gt;"",Data!B399,"")</f>
        <v/>
      </c>
      <c r="C399" s="58" t="str">
        <f>IF(Data!$B399:C$505&lt;&gt;"",Data!C399,"")</f>
        <v/>
      </c>
    </row>
    <row r="400" spans="1:3">
      <c r="A400" s="57">
        <v>395</v>
      </c>
      <c r="B400" s="58" t="str">
        <f>IF(Data!B400:$B$505&lt;&gt;"",Data!B400,"")</f>
        <v/>
      </c>
      <c r="C400" s="58" t="str">
        <f>IF(Data!$B400:C$505&lt;&gt;"",Data!C400,"")</f>
        <v/>
      </c>
    </row>
    <row r="401" spans="1:3">
      <c r="A401" s="57">
        <v>396</v>
      </c>
      <c r="B401" s="58" t="str">
        <f>IF(Data!B401:$B$505&lt;&gt;"",Data!B401,"")</f>
        <v/>
      </c>
      <c r="C401" s="58" t="str">
        <f>IF(Data!$B401:C$505&lt;&gt;"",Data!C401,"")</f>
        <v/>
      </c>
    </row>
    <row r="402" spans="1:3">
      <c r="A402" s="57">
        <v>397</v>
      </c>
      <c r="B402" s="58" t="str">
        <f>IF(Data!B402:$B$505&lt;&gt;"",Data!B402,"")</f>
        <v/>
      </c>
      <c r="C402" s="58" t="str">
        <f>IF(Data!$B402:C$505&lt;&gt;"",Data!C402,"")</f>
        <v/>
      </c>
    </row>
    <row r="403" spans="1:3">
      <c r="A403" s="57">
        <v>398</v>
      </c>
      <c r="B403" s="58" t="str">
        <f>IF(Data!B403:$B$505&lt;&gt;"",Data!B403,"")</f>
        <v/>
      </c>
      <c r="C403" s="58" t="str">
        <f>IF(Data!$B403:C$505&lt;&gt;"",Data!C403,"")</f>
        <v/>
      </c>
    </row>
    <row r="404" spans="1:3">
      <c r="A404" s="57">
        <v>399</v>
      </c>
      <c r="B404" s="58" t="str">
        <f>IF(Data!B404:$B$505&lt;&gt;"",Data!B404,"")</f>
        <v/>
      </c>
      <c r="C404" s="58" t="str">
        <f>IF(Data!$B404:C$505&lt;&gt;"",Data!C404,"")</f>
        <v/>
      </c>
    </row>
    <row r="405" spans="1:3">
      <c r="A405" s="57">
        <v>400</v>
      </c>
      <c r="B405" s="58" t="str">
        <f>IF(Data!B405:$B$505&lt;&gt;"",Data!B405,"")</f>
        <v/>
      </c>
      <c r="C405" s="58" t="str">
        <f>IF(Data!$B405:C$505&lt;&gt;"",Data!C405,"")</f>
        <v/>
      </c>
    </row>
    <row r="406" spans="1:3">
      <c r="A406" s="57">
        <v>401</v>
      </c>
      <c r="B406" s="58" t="str">
        <f>IF(Data!B406:$B$505&lt;&gt;"",Data!B406,"")</f>
        <v/>
      </c>
      <c r="C406" s="58" t="str">
        <f>IF(Data!$B406:C$505&lt;&gt;"",Data!C406,"")</f>
        <v/>
      </c>
    </row>
    <row r="407" spans="1:3">
      <c r="A407" s="57">
        <v>402</v>
      </c>
      <c r="B407" s="58" t="str">
        <f>IF(Data!B407:$B$505&lt;&gt;"",Data!B407,"")</f>
        <v/>
      </c>
      <c r="C407" s="58" t="str">
        <f>IF(Data!$B407:C$505&lt;&gt;"",Data!C407,"")</f>
        <v/>
      </c>
    </row>
    <row r="408" spans="1:3">
      <c r="A408" s="57">
        <v>403</v>
      </c>
      <c r="B408" s="58" t="str">
        <f>IF(Data!B408:$B$505&lt;&gt;"",Data!B408,"")</f>
        <v/>
      </c>
      <c r="C408" s="58" t="str">
        <f>IF(Data!$B408:C$505&lt;&gt;"",Data!C408,"")</f>
        <v/>
      </c>
    </row>
    <row r="409" spans="1:3">
      <c r="A409" s="57">
        <v>404</v>
      </c>
      <c r="B409" s="58" t="str">
        <f>IF(Data!B409:$B$505&lt;&gt;"",Data!B409,"")</f>
        <v/>
      </c>
      <c r="C409" s="58" t="str">
        <f>IF(Data!$B409:C$505&lt;&gt;"",Data!C409,"")</f>
        <v/>
      </c>
    </row>
    <row r="410" spans="1:3">
      <c r="A410" s="57">
        <v>405</v>
      </c>
      <c r="B410" s="58" t="str">
        <f>IF(Data!B410:$B$505&lt;&gt;"",Data!B410,"")</f>
        <v/>
      </c>
      <c r="C410" s="58" t="str">
        <f>IF(Data!$B410:C$505&lt;&gt;"",Data!C410,"")</f>
        <v/>
      </c>
    </row>
    <row r="411" spans="1:3">
      <c r="A411" s="57">
        <v>406</v>
      </c>
      <c r="B411" s="58" t="str">
        <f>IF(Data!B411:$B$505&lt;&gt;"",Data!B411,"")</f>
        <v/>
      </c>
      <c r="C411" s="58" t="str">
        <f>IF(Data!$B411:C$505&lt;&gt;"",Data!C411,"")</f>
        <v/>
      </c>
    </row>
    <row r="412" spans="1:3">
      <c r="A412" s="57">
        <v>407</v>
      </c>
      <c r="B412" s="58" t="str">
        <f>IF(Data!B412:$B$505&lt;&gt;"",Data!B412,"")</f>
        <v/>
      </c>
      <c r="C412" s="58" t="str">
        <f>IF(Data!$B412:C$505&lt;&gt;"",Data!C412,"")</f>
        <v/>
      </c>
    </row>
    <row r="413" spans="1:3">
      <c r="A413" s="57">
        <v>408</v>
      </c>
      <c r="B413" s="58" t="str">
        <f>IF(Data!B413:$B$505&lt;&gt;"",Data!B413,"")</f>
        <v/>
      </c>
      <c r="C413" s="58" t="str">
        <f>IF(Data!$B413:C$505&lt;&gt;"",Data!C413,"")</f>
        <v/>
      </c>
    </row>
    <row r="414" spans="1:3">
      <c r="A414" s="57">
        <v>409</v>
      </c>
      <c r="B414" s="58" t="str">
        <f>IF(Data!B414:$B$505&lt;&gt;"",Data!B414,"")</f>
        <v/>
      </c>
      <c r="C414" s="58" t="str">
        <f>IF(Data!$B414:C$505&lt;&gt;"",Data!C414,"")</f>
        <v/>
      </c>
    </row>
    <row r="415" spans="1:3">
      <c r="A415" s="57">
        <v>410</v>
      </c>
      <c r="B415" s="58" t="str">
        <f>IF(Data!B415:$B$505&lt;&gt;"",Data!B415,"")</f>
        <v/>
      </c>
      <c r="C415" s="58" t="str">
        <f>IF(Data!$B415:C$505&lt;&gt;"",Data!C415,"")</f>
        <v/>
      </c>
    </row>
    <row r="416" spans="1:3">
      <c r="A416" s="57">
        <v>411</v>
      </c>
      <c r="B416" s="58" t="str">
        <f>IF(Data!B416:$B$505&lt;&gt;"",Data!B416,"")</f>
        <v/>
      </c>
      <c r="C416" s="58" t="str">
        <f>IF(Data!$B416:C$505&lt;&gt;"",Data!C416,"")</f>
        <v/>
      </c>
    </row>
    <row r="417" spans="1:3">
      <c r="A417" s="57">
        <v>412</v>
      </c>
      <c r="B417" s="58" t="str">
        <f>IF(Data!B417:$B$505&lt;&gt;"",Data!B417,"")</f>
        <v/>
      </c>
      <c r="C417" s="58" t="str">
        <f>IF(Data!$B417:C$505&lt;&gt;"",Data!C417,"")</f>
        <v/>
      </c>
    </row>
    <row r="418" spans="1:3">
      <c r="A418" s="57">
        <v>413</v>
      </c>
      <c r="B418" s="58" t="str">
        <f>IF(Data!B418:$B$505&lt;&gt;"",Data!B418,"")</f>
        <v/>
      </c>
      <c r="C418" s="58" t="str">
        <f>IF(Data!$B418:C$505&lt;&gt;"",Data!C418,"")</f>
        <v/>
      </c>
    </row>
    <row r="419" spans="1:3">
      <c r="A419" s="57">
        <v>414</v>
      </c>
      <c r="B419" s="58" t="str">
        <f>IF(Data!B419:$B$505&lt;&gt;"",Data!B419,"")</f>
        <v/>
      </c>
      <c r="C419" s="58" t="str">
        <f>IF(Data!$B419:C$505&lt;&gt;"",Data!C419,"")</f>
        <v/>
      </c>
    </row>
    <row r="420" spans="1:3">
      <c r="A420" s="57">
        <v>415</v>
      </c>
      <c r="B420" s="58" t="str">
        <f>IF(Data!B420:$B$505&lt;&gt;"",Data!B420,"")</f>
        <v/>
      </c>
      <c r="C420" s="58" t="str">
        <f>IF(Data!$B420:C$505&lt;&gt;"",Data!C420,"")</f>
        <v/>
      </c>
    </row>
    <row r="421" spans="1:3">
      <c r="A421" s="57">
        <v>416</v>
      </c>
      <c r="B421" s="58" t="str">
        <f>IF(Data!B421:$B$505&lt;&gt;"",Data!B421,"")</f>
        <v/>
      </c>
      <c r="C421" s="58" t="str">
        <f>IF(Data!$B421:C$505&lt;&gt;"",Data!C421,"")</f>
        <v/>
      </c>
    </row>
    <row r="422" spans="1:3">
      <c r="A422" s="57">
        <v>417</v>
      </c>
      <c r="B422" s="58" t="str">
        <f>IF(Data!B422:$B$505&lt;&gt;"",Data!B422,"")</f>
        <v/>
      </c>
      <c r="C422" s="58" t="str">
        <f>IF(Data!$B422:C$505&lt;&gt;"",Data!C422,"")</f>
        <v/>
      </c>
    </row>
    <row r="423" spans="1:3">
      <c r="A423" s="57">
        <v>418</v>
      </c>
      <c r="B423" s="58" t="str">
        <f>IF(Data!B423:$B$505&lt;&gt;"",Data!B423,"")</f>
        <v/>
      </c>
      <c r="C423" s="58" t="str">
        <f>IF(Data!$B423:C$505&lt;&gt;"",Data!C423,"")</f>
        <v/>
      </c>
    </row>
    <row r="424" spans="1:3">
      <c r="A424" s="57">
        <v>419</v>
      </c>
      <c r="B424" s="58" t="str">
        <f>IF(Data!B424:$B$505&lt;&gt;"",Data!B424,"")</f>
        <v/>
      </c>
      <c r="C424" s="58" t="str">
        <f>IF(Data!$B424:C$505&lt;&gt;"",Data!C424,"")</f>
        <v/>
      </c>
    </row>
    <row r="425" spans="1:3">
      <c r="A425" s="57">
        <v>420</v>
      </c>
      <c r="B425" s="58" t="str">
        <f>IF(Data!B425:$B$505&lt;&gt;"",Data!B425,"")</f>
        <v/>
      </c>
      <c r="C425" s="58" t="str">
        <f>IF(Data!$B425:C$505&lt;&gt;"",Data!C425,"")</f>
        <v/>
      </c>
    </row>
    <row r="426" spans="1:3">
      <c r="A426" s="57">
        <v>421</v>
      </c>
      <c r="B426" s="58" t="str">
        <f>IF(Data!B426:$B$505&lt;&gt;"",Data!B426,"")</f>
        <v/>
      </c>
      <c r="C426" s="58" t="str">
        <f>IF(Data!$B426:C$505&lt;&gt;"",Data!C426,"")</f>
        <v/>
      </c>
    </row>
    <row r="427" spans="1:3">
      <c r="A427" s="57">
        <v>422</v>
      </c>
      <c r="B427" s="58" t="str">
        <f>IF(Data!B427:$B$505&lt;&gt;"",Data!B427,"")</f>
        <v/>
      </c>
      <c r="C427" s="58" t="str">
        <f>IF(Data!$B427:C$505&lt;&gt;"",Data!C427,"")</f>
        <v/>
      </c>
    </row>
    <row r="428" spans="1:3">
      <c r="A428" s="57">
        <v>423</v>
      </c>
      <c r="B428" s="58" t="str">
        <f>IF(Data!B428:$B$505&lt;&gt;"",Data!B428,"")</f>
        <v/>
      </c>
      <c r="C428" s="58" t="str">
        <f>IF(Data!$B428:C$505&lt;&gt;"",Data!C428,"")</f>
        <v/>
      </c>
    </row>
    <row r="429" spans="1:3">
      <c r="A429" s="57">
        <v>424</v>
      </c>
      <c r="B429" s="58" t="str">
        <f>IF(Data!B429:$B$505&lt;&gt;"",Data!B429,"")</f>
        <v/>
      </c>
      <c r="C429" s="58" t="str">
        <f>IF(Data!$B429:C$505&lt;&gt;"",Data!C429,"")</f>
        <v/>
      </c>
    </row>
    <row r="430" spans="1:3">
      <c r="A430" s="57">
        <v>425</v>
      </c>
      <c r="B430" s="58" t="str">
        <f>IF(Data!B430:$B$505&lt;&gt;"",Data!B430,"")</f>
        <v/>
      </c>
      <c r="C430" s="58" t="str">
        <f>IF(Data!$B430:C$505&lt;&gt;"",Data!C430,"")</f>
        <v/>
      </c>
    </row>
    <row r="431" spans="1:3">
      <c r="A431" s="57">
        <v>426</v>
      </c>
      <c r="B431" s="58" t="str">
        <f>IF(Data!B431:$B$505&lt;&gt;"",Data!B431,"")</f>
        <v/>
      </c>
      <c r="C431" s="58" t="str">
        <f>IF(Data!$B431:C$505&lt;&gt;"",Data!C431,"")</f>
        <v/>
      </c>
    </row>
    <row r="432" spans="1:3">
      <c r="A432" s="57">
        <v>427</v>
      </c>
      <c r="B432" s="58" t="str">
        <f>IF(Data!B432:$B$505&lt;&gt;"",Data!B432,"")</f>
        <v/>
      </c>
      <c r="C432" s="58" t="str">
        <f>IF(Data!$B432:C$505&lt;&gt;"",Data!C432,"")</f>
        <v/>
      </c>
    </row>
    <row r="433" spans="1:3">
      <c r="A433" s="57">
        <v>428</v>
      </c>
      <c r="B433" s="58" t="str">
        <f>IF(Data!B433:$B$505&lt;&gt;"",Data!B433,"")</f>
        <v/>
      </c>
      <c r="C433" s="58" t="str">
        <f>IF(Data!$B433:C$505&lt;&gt;"",Data!C433,"")</f>
        <v/>
      </c>
    </row>
    <row r="434" spans="1:3">
      <c r="A434" s="57">
        <v>429</v>
      </c>
      <c r="B434" s="58" t="str">
        <f>IF(Data!B434:$B$505&lt;&gt;"",Data!B434,"")</f>
        <v/>
      </c>
      <c r="C434" s="58" t="str">
        <f>IF(Data!$B434:C$505&lt;&gt;"",Data!C434,"")</f>
        <v/>
      </c>
    </row>
    <row r="435" spans="1:3">
      <c r="A435" s="57">
        <v>430</v>
      </c>
      <c r="B435" s="58" t="str">
        <f>IF(Data!B435:$B$505&lt;&gt;"",Data!B435,"")</f>
        <v/>
      </c>
      <c r="C435" s="58" t="str">
        <f>IF(Data!$B435:C$505&lt;&gt;"",Data!C435,"")</f>
        <v/>
      </c>
    </row>
    <row r="436" spans="1:3">
      <c r="A436" s="57">
        <v>431</v>
      </c>
      <c r="B436" s="58" t="str">
        <f>IF(Data!B436:$B$505&lt;&gt;"",Data!B436,"")</f>
        <v/>
      </c>
      <c r="C436" s="58" t="str">
        <f>IF(Data!$B436:C$505&lt;&gt;"",Data!C436,"")</f>
        <v/>
      </c>
    </row>
    <row r="437" spans="1:3">
      <c r="A437" s="57">
        <v>432</v>
      </c>
      <c r="B437" s="58" t="str">
        <f>IF(Data!B437:$B$505&lt;&gt;"",Data!B437,"")</f>
        <v/>
      </c>
      <c r="C437" s="58" t="str">
        <f>IF(Data!$B437:C$505&lt;&gt;"",Data!C437,"")</f>
        <v/>
      </c>
    </row>
    <row r="438" spans="1:3">
      <c r="A438" s="57">
        <v>433</v>
      </c>
      <c r="B438" s="58" t="str">
        <f>IF(Data!B438:$B$505&lt;&gt;"",Data!B438,"")</f>
        <v/>
      </c>
      <c r="C438" s="58" t="str">
        <f>IF(Data!$B438:C$505&lt;&gt;"",Data!C438,"")</f>
        <v/>
      </c>
    </row>
    <row r="439" spans="1:3">
      <c r="A439" s="57">
        <v>434</v>
      </c>
      <c r="B439" s="58" t="str">
        <f>IF(Data!B439:$B$505&lt;&gt;"",Data!B439,"")</f>
        <v/>
      </c>
      <c r="C439" s="58" t="str">
        <f>IF(Data!$B439:C$505&lt;&gt;"",Data!C439,"")</f>
        <v/>
      </c>
    </row>
    <row r="440" spans="1:3">
      <c r="A440" s="57">
        <v>435</v>
      </c>
      <c r="B440" s="58" t="str">
        <f>IF(Data!B440:$B$505&lt;&gt;"",Data!B440,"")</f>
        <v/>
      </c>
      <c r="C440" s="58" t="str">
        <f>IF(Data!$B440:C$505&lt;&gt;"",Data!C440,"")</f>
        <v/>
      </c>
    </row>
    <row r="441" spans="1:3">
      <c r="A441" s="57">
        <v>436</v>
      </c>
      <c r="B441" s="58" t="str">
        <f>IF(Data!B441:$B$505&lt;&gt;"",Data!B441,"")</f>
        <v/>
      </c>
      <c r="C441" s="58" t="str">
        <f>IF(Data!$B441:C$505&lt;&gt;"",Data!C441,"")</f>
        <v/>
      </c>
    </row>
    <row r="442" spans="1:3">
      <c r="A442" s="57">
        <v>437</v>
      </c>
      <c r="B442" s="58" t="str">
        <f>IF(Data!B442:$B$505&lt;&gt;"",Data!B442,"")</f>
        <v/>
      </c>
      <c r="C442" s="58" t="str">
        <f>IF(Data!$B442:C$505&lt;&gt;"",Data!C442,"")</f>
        <v/>
      </c>
    </row>
    <row r="443" spans="1:3">
      <c r="A443" s="57">
        <v>438</v>
      </c>
      <c r="B443" s="58" t="str">
        <f>IF(Data!B443:$B$505&lt;&gt;"",Data!B443,"")</f>
        <v/>
      </c>
      <c r="C443" s="58" t="str">
        <f>IF(Data!$B443:C$505&lt;&gt;"",Data!C443,"")</f>
        <v/>
      </c>
    </row>
    <row r="444" spans="1:3">
      <c r="A444" s="57">
        <v>439</v>
      </c>
      <c r="B444" s="58" t="str">
        <f>IF(Data!B444:$B$505&lt;&gt;"",Data!B444,"")</f>
        <v/>
      </c>
      <c r="C444" s="58" t="str">
        <f>IF(Data!$B444:C$505&lt;&gt;"",Data!C444,"")</f>
        <v/>
      </c>
    </row>
    <row r="445" spans="1:3">
      <c r="A445" s="57">
        <v>440</v>
      </c>
      <c r="B445" s="58" t="str">
        <f>IF(Data!B445:$B$505&lt;&gt;"",Data!B445,"")</f>
        <v/>
      </c>
      <c r="C445" s="58" t="str">
        <f>IF(Data!$B445:C$505&lt;&gt;"",Data!C445,"")</f>
        <v/>
      </c>
    </row>
    <row r="446" spans="1:3">
      <c r="A446" s="57">
        <v>441</v>
      </c>
      <c r="B446" s="58" t="str">
        <f>IF(Data!B446:$B$505&lt;&gt;"",Data!B446,"")</f>
        <v/>
      </c>
      <c r="C446" s="58" t="str">
        <f>IF(Data!$B446:C$505&lt;&gt;"",Data!C446,"")</f>
        <v/>
      </c>
    </row>
    <row r="447" spans="1:3">
      <c r="A447" s="57">
        <v>442</v>
      </c>
      <c r="B447" s="58" t="str">
        <f>IF(Data!B447:$B$505&lt;&gt;"",Data!B447,"")</f>
        <v/>
      </c>
      <c r="C447" s="58" t="str">
        <f>IF(Data!$B447:C$505&lt;&gt;"",Data!C447,"")</f>
        <v/>
      </c>
    </row>
    <row r="448" spans="1:3">
      <c r="A448" s="57">
        <v>443</v>
      </c>
      <c r="B448" s="58" t="str">
        <f>IF(Data!B448:$B$505&lt;&gt;"",Data!B448,"")</f>
        <v/>
      </c>
      <c r="C448" s="58" t="str">
        <f>IF(Data!$B448:C$505&lt;&gt;"",Data!C448,"")</f>
        <v/>
      </c>
    </row>
    <row r="449" spans="1:3">
      <c r="A449" s="57">
        <v>444</v>
      </c>
      <c r="B449" s="58" t="str">
        <f>IF(Data!B449:$B$505&lt;&gt;"",Data!B449,"")</f>
        <v/>
      </c>
      <c r="C449" s="58" t="str">
        <f>IF(Data!$B449:C$505&lt;&gt;"",Data!C449,"")</f>
        <v/>
      </c>
    </row>
    <row r="450" spans="1:3">
      <c r="A450" s="57">
        <v>445</v>
      </c>
      <c r="B450" s="58" t="str">
        <f>IF(Data!B450:$B$505&lt;&gt;"",Data!B450,"")</f>
        <v/>
      </c>
      <c r="C450" s="58" t="str">
        <f>IF(Data!$B450:C$505&lt;&gt;"",Data!C450,"")</f>
        <v/>
      </c>
    </row>
    <row r="451" spans="1:3">
      <c r="A451" s="57">
        <v>446</v>
      </c>
      <c r="B451" s="58" t="str">
        <f>IF(Data!B451:$B$505&lt;&gt;"",Data!B451,"")</f>
        <v/>
      </c>
      <c r="C451" s="58" t="str">
        <f>IF(Data!$B451:C$505&lt;&gt;"",Data!C451,"")</f>
        <v/>
      </c>
    </row>
    <row r="452" spans="1:3">
      <c r="A452" s="57">
        <v>447</v>
      </c>
      <c r="B452" s="58" t="str">
        <f>IF(Data!B452:$B$505&lt;&gt;"",Data!B452,"")</f>
        <v/>
      </c>
      <c r="C452" s="58" t="str">
        <f>IF(Data!$B452:C$505&lt;&gt;"",Data!C452,"")</f>
        <v/>
      </c>
    </row>
    <row r="453" spans="1:3">
      <c r="A453" s="57">
        <v>448</v>
      </c>
      <c r="B453" s="58" t="str">
        <f>IF(Data!B453:$B$505&lt;&gt;"",Data!B453,"")</f>
        <v/>
      </c>
      <c r="C453" s="58" t="str">
        <f>IF(Data!$B453:C$505&lt;&gt;"",Data!C453,"")</f>
        <v/>
      </c>
    </row>
    <row r="454" spans="1:3">
      <c r="A454" s="57">
        <v>449</v>
      </c>
      <c r="B454" s="58" t="str">
        <f>IF(Data!B454:$B$505&lt;&gt;"",Data!B454,"")</f>
        <v/>
      </c>
      <c r="C454" s="58" t="str">
        <f>IF(Data!$B454:C$505&lt;&gt;"",Data!C454,"")</f>
        <v/>
      </c>
    </row>
    <row r="455" spans="1:3">
      <c r="A455" s="57">
        <v>450</v>
      </c>
      <c r="B455" s="58" t="str">
        <f>IF(Data!B455:$B$505&lt;&gt;"",Data!B455,"")</f>
        <v/>
      </c>
      <c r="C455" s="58" t="str">
        <f>IF(Data!$B455:C$505&lt;&gt;"",Data!C455,"")</f>
        <v/>
      </c>
    </row>
    <row r="456" spans="1:3">
      <c r="A456" s="57">
        <v>451</v>
      </c>
      <c r="B456" s="58" t="str">
        <f>IF(Data!B456:$B$505&lt;&gt;"",Data!B456,"")</f>
        <v/>
      </c>
      <c r="C456" s="58" t="str">
        <f>IF(Data!$B456:C$505&lt;&gt;"",Data!C456,"")</f>
        <v/>
      </c>
    </row>
    <row r="457" spans="1:3">
      <c r="A457" s="57">
        <v>452</v>
      </c>
      <c r="B457" s="58" t="str">
        <f>IF(Data!B457:$B$505&lt;&gt;"",Data!B457,"")</f>
        <v/>
      </c>
      <c r="C457" s="58" t="str">
        <f>IF(Data!$B457:C$505&lt;&gt;"",Data!C457,"")</f>
        <v/>
      </c>
    </row>
    <row r="458" spans="1:3">
      <c r="A458" s="57">
        <v>453</v>
      </c>
      <c r="B458" s="58" t="str">
        <f>IF(Data!B458:$B$505&lt;&gt;"",Data!B458,"")</f>
        <v/>
      </c>
      <c r="C458" s="58" t="str">
        <f>IF(Data!$B458:C$505&lt;&gt;"",Data!C458,"")</f>
        <v/>
      </c>
    </row>
    <row r="459" spans="1:3">
      <c r="A459" s="57">
        <v>454</v>
      </c>
      <c r="B459" s="58" t="str">
        <f>IF(Data!B459:$B$505&lt;&gt;"",Data!B459,"")</f>
        <v/>
      </c>
      <c r="C459" s="58" t="str">
        <f>IF(Data!$B459:C$505&lt;&gt;"",Data!C459,"")</f>
        <v/>
      </c>
    </row>
    <row r="460" spans="1:3">
      <c r="A460" s="57">
        <v>455</v>
      </c>
      <c r="B460" s="58" t="str">
        <f>IF(Data!B460:$B$505&lt;&gt;"",Data!B460,"")</f>
        <v/>
      </c>
      <c r="C460" s="58" t="str">
        <f>IF(Data!$B460:C$505&lt;&gt;"",Data!C460,"")</f>
        <v/>
      </c>
    </row>
    <row r="461" spans="1:3">
      <c r="A461" s="57">
        <v>456</v>
      </c>
      <c r="B461" s="58" t="str">
        <f>IF(Data!B461:$B$505&lt;&gt;"",Data!B461,"")</f>
        <v/>
      </c>
      <c r="C461" s="58" t="str">
        <f>IF(Data!$B461:C$505&lt;&gt;"",Data!C461,"")</f>
        <v/>
      </c>
    </row>
    <row r="462" spans="1:3">
      <c r="A462" s="57">
        <v>457</v>
      </c>
      <c r="B462" s="58" t="str">
        <f>IF(Data!B462:$B$505&lt;&gt;"",Data!B462,"")</f>
        <v/>
      </c>
      <c r="C462" s="58" t="str">
        <f>IF(Data!$B462:C$505&lt;&gt;"",Data!C462,"")</f>
        <v/>
      </c>
    </row>
    <row r="463" spans="1:3">
      <c r="A463" s="57">
        <v>458</v>
      </c>
      <c r="B463" s="58" t="str">
        <f>IF(Data!B463:$B$505&lt;&gt;"",Data!B463,"")</f>
        <v/>
      </c>
      <c r="C463" s="58" t="str">
        <f>IF(Data!$B463:C$505&lt;&gt;"",Data!C463,"")</f>
        <v/>
      </c>
    </row>
    <row r="464" spans="1:3">
      <c r="A464" s="57">
        <v>459</v>
      </c>
      <c r="B464" s="58" t="str">
        <f>IF(Data!B464:$B$505&lt;&gt;"",Data!B464,"")</f>
        <v/>
      </c>
      <c r="C464" s="58" t="str">
        <f>IF(Data!$B464:C$505&lt;&gt;"",Data!C464,"")</f>
        <v/>
      </c>
    </row>
    <row r="465" spans="1:3">
      <c r="A465" s="57">
        <v>460</v>
      </c>
      <c r="B465" s="58" t="str">
        <f>IF(Data!B465:$B$505&lt;&gt;"",Data!B465,"")</f>
        <v/>
      </c>
      <c r="C465" s="58" t="str">
        <f>IF(Data!$B465:C$505&lt;&gt;"",Data!C465,"")</f>
        <v/>
      </c>
    </row>
    <row r="466" spans="1:3">
      <c r="A466" s="57">
        <v>461</v>
      </c>
      <c r="B466" s="58" t="str">
        <f>IF(Data!B466:$B$505&lt;&gt;"",Data!B466,"")</f>
        <v/>
      </c>
      <c r="C466" s="58" t="str">
        <f>IF(Data!$B466:C$505&lt;&gt;"",Data!C466,"")</f>
        <v/>
      </c>
    </row>
    <row r="467" spans="1:3">
      <c r="A467" s="57">
        <v>462</v>
      </c>
      <c r="B467" s="58" t="str">
        <f>IF(Data!B467:$B$505&lt;&gt;"",Data!B467,"")</f>
        <v/>
      </c>
      <c r="C467" s="58" t="str">
        <f>IF(Data!$B467:C$505&lt;&gt;"",Data!C467,"")</f>
        <v/>
      </c>
    </row>
    <row r="468" spans="1:3">
      <c r="A468" s="57">
        <v>463</v>
      </c>
      <c r="B468" s="58" t="str">
        <f>IF(Data!B468:$B$505&lt;&gt;"",Data!B468,"")</f>
        <v/>
      </c>
      <c r="C468" s="58" t="str">
        <f>IF(Data!$B468:C$505&lt;&gt;"",Data!C468,"")</f>
        <v/>
      </c>
    </row>
    <row r="469" spans="1:3">
      <c r="A469" s="57">
        <v>464</v>
      </c>
      <c r="B469" s="58" t="str">
        <f>IF(Data!B469:$B$505&lt;&gt;"",Data!B469,"")</f>
        <v/>
      </c>
      <c r="C469" s="58" t="str">
        <f>IF(Data!$B469:C$505&lt;&gt;"",Data!C469,"")</f>
        <v/>
      </c>
    </row>
    <row r="470" spans="1:3">
      <c r="A470" s="57">
        <v>465</v>
      </c>
      <c r="B470" s="58" t="str">
        <f>IF(Data!B470:$B$505&lt;&gt;"",Data!B470,"")</f>
        <v/>
      </c>
      <c r="C470" s="58" t="str">
        <f>IF(Data!$B470:C$505&lt;&gt;"",Data!C470,"")</f>
        <v/>
      </c>
    </row>
    <row r="471" spans="1:3">
      <c r="A471" s="57">
        <v>466</v>
      </c>
      <c r="B471" s="58" t="str">
        <f>IF(Data!B471:$B$505&lt;&gt;"",Data!B471,"")</f>
        <v/>
      </c>
      <c r="C471" s="58" t="str">
        <f>IF(Data!$B471:C$505&lt;&gt;"",Data!C471,"")</f>
        <v/>
      </c>
    </row>
    <row r="472" spans="1:3">
      <c r="A472" s="57">
        <v>467</v>
      </c>
      <c r="B472" s="58" t="str">
        <f>IF(Data!B472:$B$505&lt;&gt;"",Data!B472,"")</f>
        <v/>
      </c>
      <c r="C472" s="58" t="str">
        <f>IF(Data!$B472:C$505&lt;&gt;"",Data!C472,"")</f>
        <v/>
      </c>
    </row>
    <row r="473" spans="1:3">
      <c r="A473" s="57">
        <v>468</v>
      </c>
      <c r="B473" s="58" t="str">
        <f>IF(Data!B473:$B$505&lt;&gt;"",Data!B473,"")</f>
        <v/>
      </c>
      <c r="C473" s="58" t="str">
        <f>IF(Data!$B473:C$505&lt;&gt;"",Data!C473,"")</f>
        <v/>
      </c>
    </row>
    <row r="474" spans="1:3">
      <c r="A474" s="57">
        <v>469</v>
      </c>
      <c r="B474" s="58" t="str">
        <f>IF(Data!B474:$B$505&lt;&gt;"",Data!B474,"")</f>
        <v/>
      </c>
      <c r="C474" s="58" t="str">
        <f>IF(Data!$B474:C$505&lt;&gt;"",Data!C474,"")</f>
        <v/>
      </c>
    </row>
    <row r="475" spans="1:3">
      <c r="A475" s="57">
        <v>470</v>
      </c>
      <c r="B475" s="58" t="str">
        <f>IF(Data!B475:$B$505&lt;&gt;"",Data!B475,"")</f>
        <v/>
      </c>
      <c r="C475" s="58" t="str">
        <f>IF(Data!$B475:C$505&lt;&gt;"",Data!C475,"")</f>
        <v/>
      </c>
    </row>
    <row r="476" spans="1:3">
      <c r="A476" s="57">
        <v>471</v>
      </c>
      <c r="B476" s="58" t="str">
        <f>IF(Data!B476:$B$505&lt;&gt;"",Data!B476,"")</f>
        <v/>
      </c>
      <c r="C476" s="58" t="str">
        <f>IF(Data!$B476:C$505&lt;&gt;"",Data!C476,"")</f>
        <v/>
      </c>
    </row>
    <row r="477" spans="1:3">
      <c r="A477" s="57">
        <v>472</v>
      </c>
      <c r="B477" s="58" t="str">
        <f>IF(Data!B477:$B$505&lt;&gt;"",Data!B477,"")</f>
        <v/>
      </c>
      <c r="C477" s="58" t="str">
        <f>IF(Data!$B477:C$505&lt;&gt;"",Data!C477,"")</f>
        <v/>
      </c>
    </row>
    <row r="478" spans="1:3">
      <c r="A478" s="57">
        <v>473</v>
      </c>
      <c r="B478" s="58" t="str">
        <f>IF(Data!B478:$B$505&lt;&gt;"",Data!B478,"")</f>
        <v/>
      </c>
      <c r="C478" s="58" t="str">
        <f>IF(Data!$B478:C$505&lt;&gt;"",Data!C478,"")</f>
        <v/>
      </c>
    </row>
    <row r="479" spans="1:3">
      <c r="A479" s="57">
        <v>474</v>
      </c>
      <c r="B479" s="58" t="str">
        <f>IF(Data!B479:$B$505&lt;&gt;"",Data!B479,"")</f>
        <v/>
      </c>
      <c r="C479" s="58" t="str">
        <f>IF(Data!$B479:C$505&lt;&gt;"",Data!C479,"")</f>
        <v/>
      </c>
    </row>
    <row r="480" spans="1:3">
      <c r="A480" s="57">
        <v>475</v>
      </c>
      <c r="B480" s="58" t="str">
        <f>IF(Data!B480:$B$505&lt;&gt;"",Data!B480,"")</f>
        <v/>
      </c>
      <c r="C480" s="58" t="str">
        <f>IF(Data!$B480:C$505&lt;&gt;"",Data!C480,"")</f>
        <v/>
      </c>
    </row>
    <row r="481" spans="1:3">
      <c r="A481" s="57">
        <v>476</v>
      </c>
      <c r="B481" s="58" t="str">
        <f>IF(Data!B481:$B$505&lt;&gt;"",Data!B481,"")</f>
        <v/>
      </c>
      <c r="C481" s="58" t="str">
        <f>IF(Data!$B481:C$505&lt;&gt;"",Data!C481,"")</f>
        <v/>
      </c>
    </row>
    <row r="482" spans="1:3">
      <c r="A482" s="57">
        <v>477</v>
      </c>
      <c r="B482" s="58" t="str">
        <f>IF(Data!B482:$B$505&lt;&gt;"",Data!B482,"")</f>
        <v/>
      </c>
      <c r="C482" s="58" t="str">
        <f>IF(Data!$B482:C$505&lt;&gt;"",Data!C482,"")</f>
        <v/>
      </c>
    </row>
    <row r="483" spans="1:3">
      <c r="A483" s="57">
        <v>478</v>
      </c>
      <c r="B483" s="58" t="str">
        <f>IF(Data!B483:$B$505&lt;&gt;"",Data!B483,"")</f>
        <v/>
      </c>
      <c r="C483" s="58" t="str">
        <f>IF(Data!$B483:C$505&lt;&gt;"",Data!C483,"")</f>
        <v/>
      </c>
    </row>
    <row r="484" spans="1:3">
      <c r="A484" s="57">
        <v>479</v>
      </c>
      <c r="B484" s="58" t="str">
        <f>IF(Data!B484:$B$505&lt;&gt;"",Data!B484,"")</f>
        <v/>
      </c>
      <c r="C484" s="58" t="str">
        <f>IF(Data!$B484:C$505&lt;&gt;"",Data!C484,"")</f>
        <v/>
      </c>
    </row>
    <row r="485" spans="1:3">
      <c r="A485" s="57">
        <v>480</v>
      </c>
      <c r="B485" s="58" t="str">
        <f>IF(Data!B485:$B$505&lt;&gt;"",Data!B485,"")</f>
        <v/>
      </c>
      <c r="C485" s="58" t="str">
        <f>IF(Data!$B485:C$505&lt;&gt;"",Data!C485,"")</f>
        <v/>
      </c>
    </row>
    <row r="486" spans="1:3">
      <c r="A486" s="57">
        <v>481</v>
      </c>
      <c r="B486" s="58" t="str">
        <f>IF(Data!B486:$B$505&lt;&gt;"",Data!B486,"")</f>
        <v/>
      </c>
      <c r="C486" s="58" t="str">
        <f>IF(Data!$B486:C$505&lt;&gt;"",Data!C486,"")</f>
        <v/>
      </c>
    </row>
    <row r="487" spans="1:3">
      <c r="A487" s="57">
        <v>482</v>
      </c>
      <c r="B487" s="58" t="str">
        <f>IF(Data!B487:$B$505&lt;&gt;"",Data!B487,"")</f>
        <v/>
      </c>
      <c r="C487" s="58" t="str">
        <f>IF(Data!$B487:C$505&lt;&gt;"",Data!C487,"")</f>
        <v/>
      </c>
    </row>
    <row r="488" spans="1:3">
      <c r="A488" s="57">
        <v>483</v>
      </c>
      <c r="B488" s="58" t="str">
        <f>IF(Data!B488:$B$505&lt;&gt;"",Data!B488,"")</f>
        <v/>
      </c>
      <c r="C488" s="58" t="str">
        <f>IF(Data!$B488:C$505&lt;&gt;"",Data!C488,"")</f>
        <v/>
      </c>
    </row>
    <row r="489" spans="1:3">
      <c r="A489" s="57">
        <v>484</v>
      </c>
      <c r="B489" s="58" t="str">
        <f>IF(Data!B489:$B$505&lt;&gt;"",Data!B489,"")</f>
        <v/>
      </c>
      <c r="C489" s="58" t="str">
        <f>IF(Data!$B489:C$505&lt;&gt;"",Data!C489,"")</f>
        <v/>
      </c>
    </row>
    <row r="490" spans="1:3">
      <c r="A490" s="57">
        <v>485</v>
      </c>
      <c r="B490" s="58" t="str">
        <f>IF(Data!B490:$B$505&lt;&gt;"",Data!B490,"")</f>
        <v/>
      </c>
      <c r="C490" s="58" t="str">
        <f>IF(Data!$B490:C$505&lt;&gt;"",Data!C490,"")</f>
        <v/>
      </c>
    </row>
    <row r="491" spans="1:3">
      <c r="A491" s="57">
        <v>486</v>
      </c>
      <c r="B491" s="58" t="str">
        <f>IF(Data!B491:$B$505&lt;&gt;"",Data!B491,"")</f>
        <v/>
      </c>
      <c r="C491" s="58" t="str">
        <f>IF(Data!$B491:C$505&lt;&gt;"",Data!C491,"")</f>
        <v/>
      </c>
    </row>
    <row r="492" spans="1:3">
      <c r="A492" s="57">
        <v>487</v>
      </c>
      <c r="B492" s="58" t="str">
        <f>IF(Data!B492:$B$505&lt;&gt;"",Data!B492,"")</f>
        <v/>
      </c>
      <c r="C492" s="58" t="str">
        <f>IF(Data!$B492:C$505&lt;&gt;"",Data!C492,"")</f>
        <v/>
      </c>
    </row>
    <row r="493" spans="1:3">
      <c r="A493" s="57">
        <v>488</v>
      </c>
      <c r="B493" s="58" t="str">
        <f>IF(Data!B493:$B$505&lt;&gt;"",Data!B493,"")</f>
        <v/>
      </c>
      <c r="C493" s="58" t="str">
        <f>IF(Data!$B493:C$505&lt;&gt;"",Data!C493,"")</f>
        <v/>
      </c>
    </row>
    <row r="494" spans="1:3">
      <c r="A494" s="57">
        <v>489</v>
      </c>
      <c r="B494" s="58" t="str">
        <f>IF(Data!B494:$B$505&lt;&gt;"",Data!B494,"")</f>
        <v/>
      </c>
      <c r="C494" s="58" t="str">
        <f>IF(Data!$B494:C$505&lt;&gt;"",Data!C494,"")</f>
        <v/>
      </c>
    </row>
    <row r="495" spans="1:3">
      <c r="A495" s="57">
        <v>490</v>
      </c>
      <c r="B495" s="58" t="str">
        <f>IF(Data!B495:$B$505&lt;&gt;"",Data!B495,"")</f>
        <v/>
      </c>
      <c r="C495" s="58" t="str">
        <f>IF(Data!$B495:C$505&lt;&gt;"",Data!C495,"")</f>
        <v/>
      </c>
    </row>
    <row r="496" spans="1:3">
      <c r="A496" s="57">
        <v>491</v>
      </c>
      <c r="B496" s="58" t="str">
        <f>IF(Data!B496:$B$505&lt;&gt;"",Data!B496,"")</f>
        <v/>
      </c>
      <c r="C496" s="58" t="str">
        <f>IF(Data!$B496:C$505&lt;&gt;"",Data!C496,"")</f>
        <v/>
      </c>
    </row>
    <row r="497" spans="1:3">
      <c r="A497" s="57">
        <v>492</v>
      </c>
      <c r="B497" s="58" t="str">
        <f>IF(Data!B497:$B$505&lt;&gt;"",Data!B497,"")</f>
        <v/>
      </c>
      <c r="C497" s="58" t="str">
        <f>IF(Data!$B497:C$505&lt;&gt;"",Data!C497,"")</f>
        <v/>
      </c>
    </row>
    <row r="498" spans="1:3">
      <c r="A498" s="57">
        <v>493</v>
      </c>
      <c r="B498" s="58" t="str">
        <f>IF(Data!B498:$B$505&lt;&gt;"",Data!B498,"")</f>
        <v/>
      </c>
      <c r="C498" s="58" t="str">
        <f>IF(Data!$B498:C$505&lt;&gt;"",Data!C498,"")</f>
        <v/>
      </c>
    </row>
    <row r="499" spans="1:3">
      <c r="A499" s="57">
        <v>494</v>
      </c>
      <c r="B499" s="58" t="str">
        <f>IF(Data!B499:$B$505&lt;&gt;"",Data!B499,"")</f>
        <v/>
      </c>
      <c r="C499" s="58" t="str">
        <f>IF(Data!$B499:C$505&lt;&gt;"",Data!C499,"")</f>
        <v/>
      </c>
    </row>
    <row r="500" spans="1:3">
      <c r="A500" s="57">
        <v>495</v>
      </c>
      <c r="B500" s="58" t="str">
        <f>IF(Data!B500:$B$505&lt;&gt;"",Data!B500,"")</f>
        <v/>
      </c>
      <c r="C500" s="58" t="str">
        <f>IF(Data!$B500:C$505&lt;&gt;"",Data!C500,"")</f>
        <v/>
      </c>
    </row>
    <row r="501" spans="1:3">
      <c r="A501" s="57">
        <v>496</v>
      </c>
      <c r="B501" s="58" t="str">
        <f>IF(Data!B501:$B$505&lt;&gt;"",Data!B501,"")</f>
        <v/>
      </c>
      <c r="C501" s="58" t="str">
        <f>IF(Data!$B501:C$505&lt;&gt;"",Data!C501,"")</f>
        <v/>
      </c>
    </row>
    <row r="502" spans="1:3">
      <c r="A502" s="57">
        <v>497</v>
      </c>
      <c r="B502" s="58" t="str">
        <f>IF(Data!B502:$B$505&lt;&gt;"",Data!B502,"")</f>
        <v/>
      </c>
      <c r="C502" s="58" t="str">
        <f>IF(Data!$B502:C$505&lt;&gt;"",Data!C502,"")</f>
        <v/>
      </c>
    </row>
    <row r="503" spans="1:3">
      <c r="A503" s="57">
        <v>498</v>
      </c>
      <c r="B503" s="58" t="str">
        <f>IF(Data!B503:$B$505&lt;&gt;"",Data!B503,"")</f>
        <v/>
      </c>
      <c r="C503" s="58" t="str">
        <f>IF(Data!$B503:C$505&lt;&gt;"",Data!C503,"")</f>
        <v/>
      </c>
    </row>
    <row r="504" spans="1:3">
      <c r="A504" s="57">
        <v>499</v>
      </c>
      <c r="B504" s="58" t="str">
        <f>IF(Data!B504:$B$505&lt;&gt;"",Data!B504,"")</f>
        <v/>
      </c>
      <c r="C504" s="58" t="str">
        <f>IF(Data!$B504:C$505&lt;&gt;"",Data!C504,"")</f>
        <v/>
      </c>
    </row>
    <row r="505" spans="1:3">
      <c r="A505" s="57">
        <v>500</v>
      </c>
      <c r="B505" s="58" t="str">
        <f>IF(Data!B505:$B$505&lt;&gt;"",Data!B505,"")</f>
        <v/>
      </c>
      <c r="C505" s="58" t="str">
        <f>IF(Data!$B505:C$505&lt;&gt;"",Data!C505,"")</f>
        <v/>
      </c>
    </row>
    <row r="506" spans="1:3">
      <c r="A506" s="76"/>
      <c r="B506" s="76"/>
      <c r="C506" s="76"/>
    </row>
  </sheetData>
  <sheetProtection algorithmName="SHA-512" hashValue="d8zVmgxdySsvNkCltdD90ctJx0bDGPg8hxpXtHk9Vb8F1ON0b/Ua68UenpmzLIdap7z2BG6klhG+Xrv0QhkF4A==" saltValue="smMLIMxPsOmru7yXVQ08gQ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C39"/>
  <sheetViews>
    <sheetView tabSelected="1" zoomScale="89" zoomScaleNormal="89" workbookViewId="0">
      <selection activeCell="D20" sqref="D20"/>
    </sheetView>
  </sheetViews>
  <sheetFormatPr defaultColWidth="9.1796875" defaultRowHeight="14.5"/>
  <cols>
    <col min="1" max="1" width="2.1796875" style="39" customWidth="1"/>
    <col min="2" max="2" width="17.81640625" style="39" customWidth="1"/>
    <col min="3" max="3" width="15.1796875" style="39" customWidth="1"/>
    <col min="4" max="4" width="15.90625" style="39" customWidth="1"/>
    <col min="5" max="5" width="15.36328125" style="39" customWidth="1"/>
    <col min="6" max="6" width="12.1796875" style="39" customWidth="1"/>
    <col min="7" max="7" width="12.7265625" style="39" customWidth="1"/>
    <col min="8" max="8" width="4.453125" style="39" customWidth="1"/>
    <col min="9" max="9" width="16.6328125" style="39" customWidth="1"/>
    <col min="10" max="10" width="15.36328125" style="39" customWidth="1"/>
    <col min="11" max="11" width="12" style="39" customWidth="1"/>
    <col min="12" max="12" width="16.90625" style="39" customWidth="1"/>
    <col min="13" max="13" width="8.453125" style="39" customWidth="1"/>
    <col min="14" max="14" width="9.1796875" style="39"/>
    <col min="15" max="15" width="6.453125" style="39" customWidth="1"/>
    <col min="16" max="16" width="3.6328125" style="39" customWidth="1"/>
    <col min="17" max="17" width="5.36328125" style="39" customWidth="1"/>
    <col min="18" max="18" width="2.81640625" style="39" customWidth="1"/>
    <col min="19" max="55" width="9.1796875" style="39"/>
    <col min="56" max="16384" width="9.1796875" style="40"/>
  </cols>
  <sheetData>
    <row r="1" spans="2:18" s="39" customFormat="1" ht="8.5" customHeight="1"/>
    <row r="2" spans="2:18" ht="15" customHeight="1">
      <c r="B2" s="77" t="s">
        <v>40</v>
      </c>
      <c r="C2" s="78"/>
      <c r="D2" s="78"/>
      <c r="E2" s="78"/>
      <c r="F2" s="78"/>
      <c r="G2" s="79"/>
      <c r="I2" s="80" t="s">
        <v>54</v>
      </c>
      <c r="J2" s="81"/>
      <c r="K2" s="81"/>
      <c r="L2" s="81"/>
      <c r="M2" s="81"/>
      <c r="N2" s="81"/>
    </row>
    <row r="3" spans="2:18" ht="15.5" customHeight="1">
      <c r="B3" s="82" t="s">
        <v>1</v>
      </c>
      <c r="C3" s="103">
        <f ca="1">IFERROR(IF(Analysis!K8&lt;&gt;"",Analysis!K8,""),"")</f>
        <v>0.94430558589622893</v>
      </c>
      <c r="D3" s="83"/>
      <c r="E3" s="83"/>
      <c r="I3" s="101" t="s">
        <v>30</v>
      </c>
      <c r="J3" s="102" t="s">
        <v>31</v>
      </c>
      <c r="K3" s="101" t="s">
        <v>33</v>
      </c>
      <c r="L3" s="102" t="s">
        <v>32</v>
      </c>
      <c r="M3" s="101" t="s">
        <v>34</v>
      </c>
      <c r="N3" s="101" t="s">
        <v>27</v>
      </c>
    </row>
    <row r="4" spans="2:18" ht="15" customHeight="1">
      <c r="B4" s="84" t="s">
        <v>3</v>
      </c>
      <c r="C4" s="103">
        <f ca="1">IFERROR(IF(Analysis!K9&lt;&gt;"",Analysis!K9,""),"")</f>
        <v>0.89171303955482029</v>
      </c>
      <c r="I4" s="101"/>
      <c r="J4" s="102"/>
      <c r="K4" s="101"/>
      <c r="L4" s="102"/>
      <c r="M4" s="101"/>
      <c r="N4" s="101"/>
    </row>
    <row r="5" spans="2:18" ht="15" customHeight="1">
      <c r="B5" s="84" t="s">
        <v>5</v>
      </c>
      <c r="C5" s="103">
        <f ca="1">IFERROR(IF(Analysis!K10&lt;&gt;"",Analysis!K10,""),"")</f>
        <v>0.87817716949917279</v>
      </c>
      <c r="I5" s="100" t="s">
        <v>29</v>
      </c>
      <c r="J5" s="85">
        <f ca="1">IFERROR(IF(Analysis!K21&lt;&gt;"",Analysis!K21,""),"")</f>
        <v>-0.77049180327869093</v>
      </c>
      <c r="K5" s="85">
        <f ca="1">IFERROR(IF(Analysis!L21&lt;&gt;"",Analysis!L21,""),"")</f>
        <v>0.58811118408695395</v>
      </c>
      <c r="L5" s="85"/>
      <c r="M5" s="85">
        <f ca="1">IFERROR(IF(Analysis!N21&lt;&gt;"",Analysis!N21,""),"")</f>
        <v>-1.3101124823444463</v>
      </c>
      <c r="N5" s="85">
        <f ca="1">IFERROR(IF(Analysis!O21&lt;&gt;"",Analysis!O21,""),"")</f>
        <v>0.22652225160928965</v>
      </c>
    </row>
    <row r="6" spans="2:18" ht="15" customHeight="1">
      <c r="B6" s="84" t="s">
        <v>7</v>
      </c>
      <c r="C6" s="103">
        <f ca="1">IFERROR(IF(Analysis!K11&lt;&gt;"",Analysis!K11,""),"")</f>
        <v>0.38411063979868787</v>
      </c>
      <c r="I6" s="100" t="str">
        <f>IF(Data!C6="","","X")</f>
        <v>X</v>
      </c>
      <c r="J6" s="85">
        <f ca="1">IFERROR(IF(Analysis!K22&lt;&gt;"",Analysis!K22,""),"")</f>
        <v>1.2622950819672136</v>
      </c>
      <c r="K6" s="85">
        <f ca="1">IFERROR(IF(Analysis!L22&lt;&gt;"",Analysis!L22,""),"")</f>
        <v>0.15552185213942848</v>
      </c>
      <c r="L6" s="85">
        <f ca="1">IFERROR(IF(Analysis!M22&lt;&gt;"",Analysis!M22,""),"")</f>
        <v>0.94430558589622871</v>
      </c>
      <c r="M6" s="85">
        <f ca="1">IFERROR(IF(Analysis!N22&lt;&gt;"",Analysis!N22,""),"")</f>
        <v>8.1165126610988434</v>
      </c>
      <c r="N6" s="85">
        <f ca="1">IFERROR(IF(Analysis!O22&lt;&gt;"",Analysis!O22,""),"")</f>
        <v>3.9345885129623164E-5</v>
      </c>
    </row>
    <row r="7" spans="2:18" ht="15" customHeight="1">
      <c r="B7" s="84" t="s">
        <v>8</v>
      </c>
      <c r="C7" s="86">
        <f>IF(Analysis!K12&lt;&gt;"",Analysis!K12,"")</f>
        <v>10</v>
      </c>
      <c r="I7" s="87"/>
      <c r="J7" s="88"/>
      <c r="K7" s="88"/>
      <c r="L7" s="88"/>
      <c r="M7" s="88"/>
      <c r="N7" s="88"/>
    </row>
    <row r="8" spans="2:18" ht="15" customHeight="1">
      <c r="I8" s="39" t="str">
        <f ca="1">IF(C3="","","จากตาราง  สามารถเขียนสมการพยากรณ์ ดังนี้")</f>
        <v>จากตาราง  สามารถเขียนสมการพยากรณ์ ดังนี้</v>
      </c>
      <c r="L8" s="39" t="str">
        <f ca="1">IF(C3="","","1. สมการในรูปของคะแนนดิบ            Y   =")</f>
        <v>1. สมการในรูปของคะแนนดิบ            Y   =</v>
      </c>
      <c r="N8" s="40"/>
      <c r="O8" s="89">
        <f ca="1">J5</f>
        <v>-0.77049180327869093</v>
      </c>
      <c r="P8" s="90" t="str">
        <f ca="1">IF(C3="","","+")</f>
        <v>+</v>
      </c>
      <c r="Q8" s="91">
        <f ca="1">J6</f>
        <v>1.2622950819672136</v>
      </c>
      <c r="R8" s="39" t="str">
        <f>I6</f>
        <v>X</v>
      </c>
    </row>
    <row r="9" spans="2:18" ht="15" customHeight="1">
      <c r="B9" s="92" t="str">
        <f ca="1">IF(C3="","","   จากตาราง พบว่า ค่าสัมประสิทธิ์สหสัมพันธ์ (R) เท่ากับ")</f>
        <v xml:space="preserve">   จากตาราง พบว่า ค่าสัมประสิทธิ์สหสัมพันธ์ (R) เท่ากับ</v>
      </c>
      <c r="C9" s="87"/>
      <c r="E9" s="93">
        <f ca="1">IFERROR(IF(Analysis!K8&lt;&gt;"",Analysis!K8,""),"")</f>
        <v>0.94430558589622893</v>
      </c>
      <c r="K9" s="40"/>
      <c r="L9" s="39" t="str">
        <f ca="1">IF(C3="","","2. สมการในรูปของคะแนนมาตรฐาน  Z   =")</f>
        <v>2. สมการในรูปของคะแนนมาตรฐาน  Z   =</v>
      </c>
      <c r="N9" s="88"/>
      <c r="O9" s="89">
        <f ca="1">L6</f>
        <v>0.94430558589622871</v>
      </c>
      <c r="P9" s="39" t="str">
        <f>I6</f>
        <v>X</v>
      </c>
    </row>
    <row r="10" spans="2:18" ht="15" customHeight="1">
      <c r="B10" s="39" t="str">
        <f>IF(COUNT(Data!B:B)&gt;0,"สัมประสิทธิ์การอธิบาย หรือ พยากรณ์ (R square)  เท่ากับ","")</f>
        <v>สัมประสิทธิ์การอธิบาย หรือ พยากรณ์ (R square)  เท่ากับ</v>
      </c>
      <c r="E10" s="93">
        <f ca="1">IFERROR(IF(Analysis!K9&lt;&gt;"",Analysis!K9,""),"")</f>
        <v>0.89171303955482029</v>
      </c>
      <c r="N10" s="88"/>
    </row>
    <row r="11" spans="2:18" ht="15" customHeight="1">
      <c r="B11" s="94" t="str">
        <f ca="1">IF(C3="","","แสดงว่า    ตัวแปรพยากรณ์สามารถพยากรณ์ตัวแปรตาม   ได้ร้อยละ")</f>
        <v>แสดงว่า    ตัวแปรพยากรณ์สามารถพยากรณ์ตัวแปรตาม   ได้ร้อยละ</v>
      </c>
      <c r="C11" s="87"/>
      <c r="F11" s="95">
        <f ca="1">IFERROR(IF(Analysis!K10&lt;&gt;"",Analysis!K10*100,""),"")</f>
        <v>87.817716949917283</v>
      </c>
      <c r="N11" s="88"/>
    </row>
    <row r="12" spans="2:18" ht="15" customHeight="1">
      <c r="B12" s="39" t="str">
        <f ca="1">IF(C3="","","เมื่อมีการปรับค่า R square แล้ว พบว่า สามารถพยากรณ์ตัวแปรตามได้ร้อยละ")</f>
        <v>เมื่อมีการปรับค่า R square แล้ว พบว่า สามารถพยากรณ์ตัวแปรตามได้ร้อยละ</v>
      </c>
      <c r="F12" s="95">
        <f ca="1">IFERROR(IF(Analysis!K11&lt;&gt;"",Analysis!K11*100,""),"")</f>
        <v>38.411063979868786</v>
      </c>
      <c r="N12" s="88"/>
    </row>
    <row r="13" spans="2:18" ht="15" customHeight="1">
      <c r="I13" s="87"/>
      <c r="J13" s="88"/>
      <c r="K13" s="88"/>
      <c r="L13" s="88"/>
      <c r="M13" s="88"/>
      <c r="N13" s="88"/>
    </row>
    <row r="14" spans="2:18" ht="15" customHeight="1">
      <c r="B14" s="96" t="s">
        <v>28</v>
      </c>
      <c r="C14" s="97"/>
      <c r="D14" s="98"/>
      <c r="I14" s="87"/>
      <c r="J14" s="88"/>
      <c r="K14" s="88"/>
      <c r="L14" s="88"/>
      <c r="M14" s="88"/>
      <c r="N14" s="88"/>
    </row>
    <row r="15" spans="2:18" ht="15" customHeight="1">
      <c r="B15" s="84"/>
      <c r="C15" s="100" t="s">
        <v>11</v>
      </c>
      <c r="D15" s="100" t="s">
        <v>10</v>
      </c>
      <c r="E15" s="100" t="s">
        <v>12</v>
      </c>
      <c r="F15" s="100" t="s">
        <v>13</v>
      </c>
      <c r="G15" s="100" t="s">
        <v>27</v>
      </c>
      <c r="I15" s="87"/>
      <c r="J15" s="88"/>
      <c r="K15" s="88"/>
      <c r="L15" s="88"/>
      <c r="M15" s="88"/>
      <c r="N15" s="88"/>
    </row>
    <row r="16" spans="2:18" ht="15" customHeight="1">
      <c r="B16" s="84" t="s">
        <v>15</v>
      </c>
      <c r="C16" s="85">
        <f ca="1">IFERROR(IF(Analysis!K16&lt;&gt;"",Analysis!K16,""),"")</f>
        <v>9.71967213114754</v>
      </c>
      <c r="D16" s="100">
        <f ca="1">IFERROR(IF(Analysis!L16&lt;&gt;"",Analysis!L16,""),"")</f>
        <v>1</v>
      </c>
      <c r="E16" s="85">
        <f ca="1">IFERROR(IF(Analysis!M16&lt;&gt;"",Analysis!M16,""),"")</f>
        <v>9.71967213114754</v>
      </c>
      <c r="F16" s="85">
        <f ca="1">IFERROR(IF(Analysis!N16&lt;&gt;"",Analysis!N16,""),"")</f>
        <v>65.877777777777794</v>
      </c>
      <c r="G16" s="85">
        <f ca="1">IFERROR(IF(Analysis!O16&lt;&gt;"",Analysis!O16,""),"")</f>
        <v>3.9345885129623232E-5</v>
      </c>
    </row>
    <row r="17" spans="2:7" ht="15" customHeight="1">
      <c r="B17" s="84" t="s">
        <v>16</v>
      </c>
      <c r="C17" s="85">
        <f ca="1">IFERROR(IF(Analysis!K17&lt;&gt;"",Analysis!K17,""),"")</f>
        <v>1.1803278688524586</v>
      </c>
      <c r="D17" s="100">
        <f ca="1">IFERROR(IF(Analysis!L17&lt;&gt;"",Analysis!L17,""),"")</f>
        <v>8</v>
      </c>
      <c r="E17" s="85">
        <f ca="1">IFERROR(IF(Analysis!M17&lt;&gt;"",Analysis!M17,""),"")</f>
        <v>0.14754098360655732</v>
      </c>
      <c r="F17" s="85"/>
      <c r="G17" s="85"/>
    </row>
    <row r="18" spans="2:7" ht="15" customHeight="1">
      <c r="B18" s="84" t="s">
        <v>17</v>
      </c>
      <c r="C18" s="85">
        <f ca="1">IFERROR(IF(Analysis!K18&lt;&gt;"",Analysis!K18,""),"")</f>
        <v>10.899999999999999</v>
      </c>
      <c r="D18" s="100">
        <f>IFERROR(IF(Analysis!L18&lt;&gt;"",Analysis!L18,""),"")</f>
        <v>9</v>
      </c>
      <c r="E18" s="84"/>
      <c r="F18" s="84"/>
      <c r="G18" s="84"/>
    </row>
    <row r="19" spans="2:7" ht="15" customHeight="1">
      <c r="B19" s="92"/>
      <c r="C19" s="87"/>
      <c r="D19" s="87"/>
      <c r="E19" s="92"/>
      <c r="F19" s="92"/>
      <c r="G19" s="92"/>
    </row>
    <row r="20" spans="2:7" ht="15" customHeight="1">
      <c r="B20" s="94" t="str">
        <f ca="1">IF(C3="","","   จากตาราง พบว่า  ผลการวิเคราะห์ค่าความแปรปรวนของการวิเคราะห์การถดถอย ยืนยันว่าตัวแปรอิสระ")</f>
        <v xml:space="preserve">   จากตาราง พบว่า  ผลการวิเคราะห์ค่าความแปรปรวนของการวิเคราะห์การถดถอย ยืนยันว่าตัวแปรอิสระ</v>
      </c>
      <c r="C20" s="87"/>
      <c r="D20" s="87"/>
      <c r="E20" s="92"/>
      <c r="F20" s="92"/>
      <c r="G20" s="92"/>
    </row>
    <row r="21" spans="2:7" ht="15" customHeight="1">
      <c r="B21" s="39" t="str">
        <f ca="1">IFERROR(IF(Analysis!O16&lt;&gt;"", IF(AND(Analysis!O16&lt;=0.01),"มีอิทธิพลต่อตัวแปรตาม (Y) อย่างมีนัยสำคัญทางสถิติที่ระดับ .01",IF(AND(Analysis!O16&lt;=0.05),"มีอิทธิพลต่อตัวแปรตาม (Y) อย่างมีนัยสำคัญทางสถิติที่ระดับ .05","ไม่มีอิทธิพลต่อตัวแปรตาม (Y)")),""),"")</f>
        <v>มีอิทธิพลต่อตัวแปรตาม (Y) อย่างมีนัยสำคัญทางสถิติที่ระดับ .01</v>
      </c>
      <c r="C21" s="87"/>
      <c r="F21" s="92"/>
      <c r="G21" s="92"/>
    </row>
    <row r="22" spans="2:7" ht="15" customHeight="1"/>
    <row r="23" spans="2:7" ht="18.5" customHeight="1"/>
    <row r="24" spans="2:7" ht="15" customHeight="1"/>
    <row r="25" spans="2:7" ht="15" customHeight="1">
      <c r="E25" s="83"/>
    </row>
    <row r="26" spans="2:7" ht="15" customHeight="1"/>
    <row r="27" spans="2:7" ht="15" customHeight="1"/>
    <row r="28" spans="2:7" ht="15" customHeight="1"/>
    <row r="29" spans="2:7" ht="15" customHeight="1"/>
    <row r="30" spans="2:7" ht="15" customHeight="1"/>
    <row r="31" spans="2:7" ht="15" customHeight="1"/>
    <row r="32" spans="2:7" ht="15" customHeight="1"/>
    <row r="33" spans="2:2" ht="15" customHeight="1"/>
    <row r="34" spans="2:2" ht="15" customHeight="1"/>
    <row r="35" spans="2:2" ht="15" customHeight="1"/>
    <row r="36" spans="2:2" ht="15" customHeight="1"/>
    <row r="37" spans="2:2" ht="15" customHeight="1">
      <c r="B37" s="99"/>
    </row>
    <row r="38" spans="2:2" ht="15" customHeight="1"/>
    <row r="39" spans="2:2" ht="15" customHeight="1"/>
  </sheetData>
  <sheetProtection algorithmName="SHA-512" hashValue="ndkDwK7s2KnZNzFBAOANCKiw92sZcIjkjsizDHghC4LB/ep59UByc4xIjk8Q9yoMddQ5CVQzoVTe88fd+V9f1Q==" saltValue="+i7Q4NoqS5Yg1ZyPoALjog==" spinCount="100000" sheet="1" objects="1" scenarios="1"/>
  <mergeCells count="6">
    <mergeCell ref="N3:N4"/>
    <mergeCell ref="I3:I4"/>
    <mergeCell ref="J3:J4"/>
    <mergeCell ref="K3:K4"/>
    <mergeCell ref="L3:L4"/>
    <mergeCell ref="M3:M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คำชี้แจง</vt:lpstr>
      <vt:lpstr>Data</vt:lpstr>
      <vt:lpstr>Result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Anuwat-PC</dc:creator>
  <cp:lastModifiedBy>Anuwat-PC</cp:lastModifiedBy>
  <dcterms:created xsi:type="dcterms:W3CDTF">2021-01-22T14:08:34Z</dcterms:created>
  <dcterms:modified xsi:type="dcterms:W3CDTF">2022-08-29T14:57:16Z</dcterms:modified>
</cp:coreProperties>
</file>